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2"/>
  </bookViews>
  <sheets>
    <sheet name="Прил2 " sheetId="1" r:id="rId1"/>
    <sheet name="Прил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<sst xmlns="http://schemas.openxmlformats.org/spreadsheetml/2006/main" count="662" uniqueCount="139">
  <si>
    <t>Наименование</t>
  </si>
  <si>
    <t>сумма</t>
  </si>
  <si>
    <t>ВСЕГО</t>
  </si>
  <si>
    <t>Вед</t>
  </si>
  <si>
    <t>Цель</t>
  </si>
  <si>
    <t>0503</t>
  </si>
  <si>
    <t>Благоустройство</t>
  </si>
  <si>
    <t>791</t>
  </si>
  <si>
    <t>0104</t>
  </si>
  <si>
    <t>РзПр</t>
  </si>
  <si>
    <t>0310</t>
  </si>
  <si>
    <t>ВР</t>
  </si>
  <si>
    <t>200</t>
  </si>
  <si>
    <t>0110102030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</si>
  <si>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</si>
  <si>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</si>
  <si>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0110102040</t>
  </si>
  <si>
    <t>800</t>
  </si>
  <si>
    <t>Иные бюджетные ассигнования</t>
  </si>
  <si>
    <t>НАЦИОНАЛЬНАЯ БЕЗОПАСНОСТЬ И ПРАВООХРАНИТЕЛЬНАЯ ДЕЯТЕЛЬНОСТЬ</t>
  </si>
  <si>
    <t>0300</t>
  </si>
  <si>
    <t>0220174040</t>
  </si>
  <si>
    <t>0500</t>
  </si>
  <si>
    <t>1520174040</t>
  </si>
  <si>
    <t>1510106050</t>
  </si>
  <si>
    <t>Резервные фонды местных администраций</t>
  </si>
  <si>
    <t>Резервные фонды</t>
  </si>
  <si>
    <t>0111</t>
  </si>
  <si>
    <t>0220107500</t>
  </si>
  <si>
    <t>( руб.)</t>
  </si>
  <si>
    <t>Сумма</t>
  </si>
  <si>
    <t>Условно утвержденные расходы</t>
  </si>
  <si>
    <t>Аппараты органов государственной власти Республики Башкортостан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</si>
  <si>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</si>
  <si>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</si>
  <si>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«Развитие муниципальной службы муниципального района Дуванский район Республики Башкортостан»</t>
  </si>
  <si>
    <t>Подпрограмма «Обеспечение деятельности органов местного самоуправления»</t>
  </si>
  <si>
    <t>Основное мероприятие «Обеспечение деятельности органов местного самоуправления»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</si>
  <si>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</si>
  <si>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</si>
  <si>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</si>
  <si>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«Комплексное развитие сельских территорий Дуванского района Республики Башкортостан»</t>
  </si>
  <si>
    <t>Подпрограмма «Создание и развитие инфраструктуры на сельских территориях Дуванского района»</t>
  </si>
  <si>
    <t>Основное мероприятие «Комплексное развитие инфраструктуры на сельских территориях»</t>
  </si>
  <si>
    <t>Непрограммные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</si>
  <si>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</si>
  <si>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</si>
  <si>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Муниципальная программа «Благоустройство территорий сельских поселений муниципального района Дуванский район Республики Башкортостан»</t>
  </si>
  <si>
    <t>Подпрограмма «Благоустройство за счет местного бюджета»</t>
  </si>
  <si>
    <t>Основное мероприятие «Благоустройство сельских территорий»</t>
  </si>
  <si>
    <t>Мероприятия по благоустройству территорий населенных пунктов</t>
  </si>
  <si>
    <t>Подпрограмма «Благоустройство за счет вышестоящих бюджетов»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</si>
  <si>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</si>
  <si>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0100000000</t>
  </si>
  <si>
    <t>0110000000</t>
  </si>
  <si>
    <t>0110100000</t>
  </si>
  <si>
    <t>0200000000</t>
  </si>
  <si>
    <t>0220000000</t>
  </si>
  <si>
    <t>0220100000</t>
  </si>
  <si>
    <t>1510000000</t>
  </si>
  <si>
    <t>1510100000</t>
  </si>
  <si>
    <t>1500000000</t>
  </si>
  <si>
    <t>1520000000</t>
  </si>
  <si>
    <t>1520100000</t>
  </si>
  <si>
    <t>Иные средства</t>
  </si>
  <si>
    <t>9900000000</t>
  </si>
  <si>
    <t>9990000000</t>
  </si>
  <si>
    <t>9990100000</t>
  </si>
  <si>
    <t>9990199999</t>
  </si>
  <si>
    <t>900</t>
  </si>
  <si>
    <t>9900</t>
  </si>
  <si>
    <t>(руб.)</t>
  </si>
  <si>
    <t>9910000000</t>
  </si>
  <si>
    <t>9910100000</t>
  </si>
  <si>
    <t>ЦСР</t>
  </si>
  <si>
    <t>(в  рублях)</t>
  </si>
  <si>
    <t>0102</t>
  </si>
  <si>
    <t>0100</t>
  </si>
  <si>
    <t>0200</t>
  </si>
  <si>
    <t>НАЦИОНАЛЬНАЯ ОБОРОНА</t>
  </si>
  <si>
    <t>0203</t>
  </si>
  <si>
    <t>Мобилизационная и вневойсковая подготовка</t>
  </si>
  <si>
    <t>0110151180</t>
  </si>
  <si>
    <t>Субвенции на 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</si>
  <si>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 сельского поселения Дуванский сельсовет муниципального района Дуванский район Республики Башкортостан на 2023 год и на плановый период 2024 и 2025 годов</t>
  </si>
  <si>
    <t>Распределение бюджетных ассигнований  сельского поселения Дуванский сельсовет муниципального района Дуванский район
Республики Башкортостан на 2023 год и на плановый период 2024 и 2025 годов
по целевым статьям (муниципальным программам и непрограммным направлениям деятельности),
группам видов расходов классификации расходов бюджетов</t>
  </si>
  <si>
    <t xml:space="preserve"> Распределение бюджетных ассигнований сельского поселения Дуванский сельсовет муниципального района Дуванский район Республики Башкортостан на 2023 год и на плановый период 2024 и 2025 годов
по разделам, подразделам, целевым статьям (муниципальным программам и непрограммным направлениям деятельности),группам видов расходов классификации расходов бюджетов
</t>
  </si>
  <si>
    <t>Администрация сельского поселения Дуванский сельсовет муниципального района Дуванский район Республики Башкортостан</t>
  </si>
  <si>
    <t>Муниципальная программа «Формирование современной городской среды в муниципальном районе Дуванский район Республики Башкортостан»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</si>
  <si>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</si>
  <si>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</si>
  <si>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0500000000</t>
  </si>
  <si>
    <t>051F200000</t>
  </si>
  <si>
    <t>051F255550</t>
  </si>
  <si>
    <t>Мероприятия по развитию инфраструктуры объектов противопожарной службы</t>
  </si>
  <si>
    <t>0220124300</t>
  </si>
  <si>
    <t>НАЦИОНАЛЬНАЯ ЭКОНОМИКА</t>
  </si>
  <si>
    <t>Дорожное хозяйство (дорожные фонды)</t>
  </si>
  <si>
    <t>Муниципальная программа «Развитие дорожного хозяйства муниципального района Дуванский район Республики Башкортостан на 2020-2022 годы»</t>
  </si>
  <si>
    <t>Подпрограмма «Совершенствование автомобильных дорог и дорожных сооружений местного значения»</t>
  </si>
  <si>
    <t>Основное мероприятие «Ремонт дорог в рамках реализации территориального заказа»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</si>
  <si>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</si>
  <si>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0400</t>
  </si>
  <si>
    <t>0409</t>
  </si>
  <si>
    <t>1310000000</t>
  </si>
  <si>
    <t>1310200000</t>
  </si>
  <si>
    <t>Основное мероприятие «Ремонт дорог за счет средств дорожного фонда»</t>
  </si>
  <si>
    <t>1310203150</t>
  </si>
  <si>
    <t>Дорожное хозяйство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</si>
  <si>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</si>
  <si>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</si>
  <si>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</si>
  <si>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0220103380</t>
  </si>
  <si>
    <t>1300000000</t>
  </si>
  <si>
    <t>1310100000</t>
  </si>
  <si>
    <t>13101S2160</t>
  </si>
  <si>
    <t>Коммунальное хозяйство</t>
  </si>
  <si>
    <t>Мероприятия в области коммунального хозяйства</t>
  </si>
  <si>
    <t>0502</t>
  </si>
  <si>
    <t>0220103560</t>
  </si>
  <si>
    <t>Организация и содержание мест захоронения</t>
  </si>
  <si>
    <t>1510106400</t>
  </si>
  <si>
    <t xml:space="preserve"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 </t>
  </si>
  <si>
    <t>15201S2010</t>
  </si>
  <si>
    <t>Реализация проектов развития общественной инфраструктуры, основанных на местных инициативах, за счет средств бюджетов</t>
  </si>
  <si>
    <t>15201S2471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</si>
  <si>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</si>
  <si>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</si>
  <si>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15201S2473</t>
  </si>
  <si>
    <t>15201S2472</t>
  </si>
  <si>
    <t>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</si>
  <si>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</si>
  <si>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</si>
  <si>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0700</t>
  </si>
  <si>
    <t>0705</t>
  </si>
  <si>
    <t>9910142970</t>
  </si>
  <si>
    <t>Приложение №4
к решению  Совета сельского поселения 
Дуванский сельсовет муниципального района 
Дуванский район Республики Башкортостан
 от "28"  декабря 2022 года  №  236
( в редакции от   23 августа 2023 № 273)
район Республики Башкортостан на 2023 год 
и на плановый период 2024-2025 годов»</t>
  </si>
  <si>
    <t>Приложение № 2 
к решению  Совета сельского поселения 
Дуванский сельсовет муниципального района 
Дуванский район Республики Башкортостан
 от "28"декабря  2022 года  № 236
(в редакции от 23 августа 2023 № 273)</t>
  </si>
  <si>
    <t>Приложение № 3
к решению  Совета сельского поселения 
Дуванский сельсовет муниципального района 
Дуванский район Республики Башкортостан
 от "28" декабря 2022 года  № 236                               (в редакции от 23 августа 2023г № 273)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</si>
</sst>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0&quot;р.&quot;"/>
    <numFmt numFmtId="183" formatCode="0.0"/>
    <numFmt numFmtId="184" formatCode="#,##0.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0_ ;[Red]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9" fillId="0" borderId="16" xfId="53" applyFont="1" applyBorder="1" applyAlignment="1">
      <alignment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9" fontId="7" fillId="0" borderId="10" xfId="58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9" fontId="8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wrapText="1" indent="15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wrapText="1" indent="9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 indent="1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B1" sqref="B1:G4"/>
    </sheetView>
  </sheetViews>
  <sheetFormatPr defaultColWidth="9.00390625" defaultRowHeight="12.75"/>
  <cols>
    <col min="1" max="1" width="61.25390625" style="0" customWidth="1"/>
    <col min="2" max="2" width="9.625" style="0" customWidth="1"/>
    <col min="3" max="3" width="16.625" style="0" customWidth="1"/>
    <col min="4" max="4" width="8.375" style="0" customWidth="1"/>
    <col min="5" max="5" width="14.00390625" style="0" customWidth="1"/>
    <col min="6" max="6" width="13.00390625" style="0" customWidth="1"/>
    <col min="7" max="7" width="13.375" style="0" customWidth="1"/>
  </cols>
  <sheetData>
    <row r="1" spans="1:7" ht="27" customHeight="1">
      <c r="A1" s="1"/>
      <c r="B1" s="79" t="s">
        <v>137</v>
      </c>
      <c r="C1" s="79"/>
      <c r="D1" s="79"/>
      <c r="E1" s="79"/>
      <c r="F1" s="79"/>
      <c r="G1" s="79"/>
    </row>
    <row r="2" spans="1:7" ht="21" customHeight="1">
      <c r="A2" s="1"/>
      <c r="B2" s="79"/>
      <c r="C2" s="79"/>
      <c r="D2" s="79"/>
      <c r="E2" s="79"/>
      <c r="F2" s="79"/>
      <c r="G2" s="79"/>
    </row>
    <row r="3" spans="1:7" ht="29.25" customHeight="1">
      <c r="A3" s="1"/>
      <c r="B3" s="79"/>
      <c r="C3" s="79"/>
      <c r="D3" s="79"/>
      <c r="E3" s="79"/>
      <c r="F3" s="79"/>
      <c r="G3" s="79"/>
    </row>
    <row r="4" spans="2:7" ht="22.5" customHeight="1">
      <c r="B4" s="79"/>
      <c r="C4" s="79"/>
      <c r="D4" s="79"/>
      <c r="E4" s="79"/>
      <c r="F4" s="79"/>
      <c r="G4" s="79"/>
    </row>
    <row r="5" spans="1:5" ht="12" customHeight="1">
      <c r="A5" s="82"/>
      <c r="B5" s="82"/>
      <c r="C5" s="82"/>
      <c r="D5" s="82"/>
      <c r="E5" s="82"/>
    </row>
    <row r="6" spans="1:7" ht="29.25" customHeight="1">
      <c r="A6" s="80" t="s">
        <v>86</v>
      </c>
      <c r="B6" s="81"/>
      <c r="C6" s="81"/>
      <c r="D6" s="81"/>
      <c r="E6" s="81"/>
      <c r="F6" s="81"/>
      <c r="G6" s="81"/>
    </row>
    <row r="7" spans="1:7" ht="51.75" customHeight="1">
      <c r="A7" s="81"/>
      <c r="B7" s="81"/>
      <c r="C7" s="81"/>
      <c r="D7" s="81"/>
      <c r="E7" s="81"/>
      <c r="F7" s="81"/>
      <c r="G7" s="81"/>
    </row>
    <row r="8" spans="1:7" ht="12.75">
      <c r="A8" s="83"/>
      <c r="B8" s="83"/>
      <c r="C8" s="83"/>
      <c r="D8" s="83"/>
      <c r="E8" s="84"/>
      <c r="G8" s="46" t="s">
        <v>71</v>
      </c>
    </row>
    <row r="9" spans="1:7" ht="25.5" customHeight="1">
      <c r="A9" s="74" t="s">
        <v>0</v>
      </c>
      <c r="B9" s="74" t="s">
        <v>9</v>
      </c>
      <c r="C9" s="74" t="s">
        <v>4</v>
      </c>
      <c r="D9" s="74" t="s">
        <v>11</v>
      </c>
      <c r="E9" s="76" t="s">
        <v>1</v>
      </c>
      <c r="F9" s="77"/>
      <c r="G9" s="78"/>
    </row>
    <row r="10" spans="1:7" ht="17.25" customHeight="1">
      <c r="A10" s="75"/>
      <c r="B10" s="75"/>
      <c r="C10" s="75"/>
      <c r="D10" s="75"/>
      <c r="E10" s="4">
        <v>2023</v>
      </c>
      <c r="F10" s="4">
        <v>2024</v>
      </c>
      <c r="G10" s="4">
        <v>2025</v>
      </c>
    </row>
    <row r="11" spans="1:7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5">
        <v>6</v>
      </c>
      <c r="G11" s="5">
        <v>7</v>
      </c>
    </row>
    <row r="12" spans="1:7" ht="15.75" customHeight="1">
      <c r="A12" s="2" t="s">
        <v>2</v>
      </c>
      <c r="B12" s="3"/>
      <c r="C12" s="3"/>
      <c r="D12" s="3"/>
      <c r="E12" s="54">
        <f>E13+E42+E67+E105+E34+E51+E98</f>
        <v>12194558.23</v>
      </c>
      <c r="F12" s="54">
        <f>F13+F42+F67+F105+F34</f>
        <v>4334770</v>
      </c>
      <c r="G12" s="54">
        <f>G13+G42+G67+G105+G34</f>
        <v>4337470</v>
      </c>
    </row>
    <row r="13" spans="1:7" ht="15.75" customHeight="1">
      <c r="A13" s="2" t="s">
        <v>33</v>
      </c>
      <c r="B13" s="3" t="s">
        <v>77</v>
      </c>
      <c r="C13" s="3"/>
      <c r="D13" s="3"/>
      <c r="E13" s="28">
        <f>E14+E20+E28</f>
        <v>3800888.57</v>
      </c>
      <c r="F13" s="28">
        <f>F14+F20+F28</f>
        <v>3865470</v>
      </c>
      <c r="G13" s="28">
        <f>G14+G20+G28</f>
        <v>3767170</v>
      </c>
    </row>
    <row r="14" spans="1:7" ht="33" customHeight="1">
      <c r="A14" s="8" t="s">
        <v>34</v>
      </c>
      <c r="B14" s="3" t="s">
        <v>76</v>
      </c>
      <c r="C14" s="9"/>
      <c r="D14" s="3"/>
      <c r="E14" s="28">
        <f aca="true" t="shared" si="0" ref="E14:G18">E15</f>
        <v>1045520</v>
      </c>
      <c r="F14" s="28">
        <f t="shared" si="0"/>
        <v>1045520</v>
      </c>
      <c r="G14" s="28">
        <f t="shared" si="0"/>
        <v>1045520</v>
      </c>
    </row>
    <row r="15" spans="1:7" ht="44.25" customHeight="1">
      <c r="A15" s="10" t="s">
        <v>35</v>
      </c>
      <c r="B15" s="9" t="s">
        <v>76</v>
      </c>
      <c r="C15" s="9" t="s">
        <v>53</v>
      </c>
      <c r="D15" s="9"/>
      <c r="E15" s="14">
        <f t="shared" si="0"/>
        <v>1045520</v>
      </c>
      <c r="F15" s="14">
        <f t="shared" si="0"/>
        <v>1045520</v>
      </c>
      <c r="G15" s="14">
        <f t="shared" si="0"/>
        <v>1045520</v>
      </c>
    </row>
    <row r="16" spans="1:7" ht="33" customHeight="1">
      <c r="A16" s="13" t="s">
        <v>36</v>
      </c>
      <c r="B16" s="9" t="s">
        <v>76</v>
      </c>
      <c r="C16" s="9" t="s">
        <v>54</v>
      </c>
      <c r="D16" s="9"/>
      <c r="E16" s="14">
        <f t="shared" si="0"/>
        <v>1045520</v>
      </c>
      <c r="F16" s="14">
        <f t="shared" si="0"/>
        <v>1045520</v>
      </c>
      <c r="G16" s="14">
        <f t="shared" si="0"/>
        <v>1045520</v>
      </c>
    </row>
    <row r="17" spans="1:7" ht="32.25" customHeight="1">
      <c r="A17" s="11" t="s">
        <v>37</v>
      </c>
      <c r="B17" s="9" t="s">
        <v>76</v>
      </c>
      <c r="C17" s="9" t="s">
        <v>55</v>
      </c>
      <c r="D17" s="3"/>
      <c r="E17" s="14">
        <f t="shared" si="0"/>
        <v>1045520</v>
      </c>
      <c r="F17" s="14">
        <f t="shared" si="0"/>
        <v>1045520</v>
      </c>
      <c r="G17" s="14">
        <f t="shared" si="0"/>
        <v>1045520</v>
      </c>
    </row>
    <row r="18" spans="1:7" ht="15.75" customHeight="1">
      <c r="A18" s="10" t="s">
        <v>38</v>
      </c>
      <c r="B18" s="9" t="s">
        <v>76</v>
      </c>
      <c r="C18" s="9" t="s">
        <v>13</v>
      </c>
      <c r="D18" s="9"/>
      <c r="E18" s="14">
        <f t="shared" si="0"/>
        <v>1045520</v>
      </c>
      <c r="F18" s="14">
        <f t="shared" si="0"/>
        <v>1045520</v>
      </c>
      <c r="G18" s="14">
        <f t="shared" si="0"/>
        <v>1045520</v>
      </c>
    </row>
    <row r="19" spans="1:7" ht="46.5" customHeight="1">
      <c r="A19" s="12" t="s">
        <v>15</v>
      </c>
      <c r="B19" s="9" t="s">
        <v>76</v>
      </c>
      <c r="C19" s="9" t="s">
        <v>13</v>
      </c>
      <c r="D19" s="9" t="s">
        <v>14</v>
      </c>
      <c r="E19" s="14">
        <v>1045520</v>
      </c>
      <c r="F19" s="18">
        <v>1045520</v>
      </c>
      <c r="G19" s="18">
        <v>1045520</v>
      </c>
    </row>
    <row r="20" spans="1:7" ht="63" customHeight="1">
      <c r="A20" s="23" t="s">
        <v>39</v>
      </c>
      <c r="B20" s="3" t="s">
        <v>8</v>
      </c>
      <c r="C20" s="9"/>
      <c r="D20" s="9"/>
      <c r="E20" s="28">
        <f aca="true" t="shared" si="1" ref="E20:G23">E21</f>
        <v>2705368.57</v>
      </c>
      <c r="F20" s="28">
        <f t="shared" si="1"/>
        <v>2769950</v>
      </c>
      <c r="G20" s="28">
        <f t="shared" si="1"/>
        <v>2671650</v>
      </c>
    </row>
    <row r="21" spans="1:7" ht="49.5" customHeight="1">
      <c r="A21" s="12" t="s">
        <v>35</v>
      </c>
      <c r="B21" s="9" t="s">
        <v>8</v>
      </c>
      <c r="C21" s="9" t="s">
        <v>53</v>
      </c>
      <c r="D21" s="9"/>
      <c r="E21" s="14">
        <f t="shared" si="1"/>
        <v>2705368.57</v>
      </c>
      <c r="F21" s="14">
        <f t="shared" si="1"/>
        <v>2769950</v>
      </c>
      <c r="G21" s="14">
        <f t="shared" si="1"/>
        <v>2671650</v>
      </c>
    </row>
    <row r="22" spans="1:7" ht="19.5" customHeight="1">
      <c r="A22" s="12" t="s">
        <v>36</v>
      </c>
      <c r="B22" s="9" t="s">
        <v>8</v>
      </c>
      <c r="C22" s="9" t="s">
        <v>54</v>
      </c>
      <c r="D22" s="9"/>
      <c r="E22" s="14">
        <f t="shared" si="1"/>
        <v>2705368.57</v>
      </c>
      <c r="F22" s="14">
        <f t="shared" si="1"/>
        <v>2769950</v>
      </c>
      <c r="G22" s="14">
        <f t="shared" si="1"/>
        <v>2671650</v>
      </c>
    </row>
    <row r="23" spans="1:7" ht="34.5" customHeight="1">
      <c r="A23" s="13" t="s">
        <v>37</v>
      </c>
      <c r="B23" s="9" t="s">
        <v>8</v>
      </c>
      <c r="C23" s="9" t="s">
        <v>55</v>
      </c>
      <c r="D23" s="9"/>
      <c r="E23" s="14">
        <f t="shared" si="1"/>
        <v>2705368.57</v>
      </c>
      <c r="F23" s="14">
        <f t="shared" si="1"/>
        <v>2769950</v>
      </c>
      <c r="G23" s="14">
        <f t="shared" si="1"/>
        <v>2671650</v>
      </c>
    </row>
    <row r="24" spans="1:7" ht="34.5" customHeight="1">
      <c r="A24" s="13" t="s">
        <v>32</v>
      </c>
      <c r="B24" s="9" t="s">
        <v>8</v>
      </c>
      <c r="C24" s="9" t="s">
        <v>16</v>
      </c>
      <c r="D24" s="9"/>
      <c r="E24" s="14">
        <f>E25+E26+E27</f>
        <v>2705368.57</v>
      </c>
      <c r="F24" s="14">
        <f>F25+F26+F27</f>
        <v>2769950</v>
      </c>
      <c r="G24" s="14">
        <f>G25+G26+G27</f>
        <v>2671650</v>
      </c>
    </row>
    <row r="25" spans="1:7" ht="63" customHeight="1">
      <c r="A25" s="10" t="s">
        <v>15</v>
      </c>
      <c r="B25" s="9" t="s">
        <v>8</v>
      </c>
      <c r="C25" s="9" t="s">
        <v>16</v>
      </c>
      <c r="D25" s="9" t="s">
        <v>14</v>
      </c>
      <c r="E25" s="14">
        <v>2394074.78</v>
      </c>
      <c r="F25" s="18">
        <v>2389950</v>
      </c>
      <c r="G25" s="18">
        <v>2389950</v>
      </c>
    </row>
    <row r="26" spans="1:7" ht="33.75" customHeight="1">
      <c r="A26" s="12" t="s">
        <v>40</v>
      </c>
      <c r="B26" s="9" t="s">
        <v>8</v>
      </c>
      <c r="C26" s="9" t="s">
        <v>16</v>
      </c>
      <c r="D26" s="9" t="s">
        <v>12</v>
      </c>
      <c r="E26" s="14">
        <v>295290.31</v>
      </c>
      <c r="F26" s="18">
        <v>370000</v>
      </c>
      <c r="G26" s="18">
        <v>271700</v>
      </c>
    </row>
    <row r="27" spans="1:7" ht="20.25" customHeight="1">
      <c r="A27" s="12" t="s">
        <v>18</v>
      </c>
      <c r="B27" s="9" t="s">
        <v>8</v>
      </c>
      <c r="C27" s="9" t="s">
        <v>16</v>
      </c>
      <c r="D27" s="9" t="s">
        <v>17</v>
      </c>
      <c r="E27" s="14">
        <v>16003.48</v>
      </c>
      <c r="F27" s="18">
        <v>10000</v>
      </c>
      <c r="G27" s="18">
        <v>10000</v>
      </c>
    </row>
    <row r="28" spans="1:7" ht="20.25" customHeight="1">
      <c r="A28" s="23" t="s">
        <v>26</v>
      </c>
      <c r="B28" s="3" t="s">
        <v>27</v>
      </c>
      <c r="C28" s="9"/>
      <c r="D28" s="9"/>
      <c r="E28" s="28">
        <f aca="true" t="shared" si="2" ref="E28:G32">E29</f>
        <v>50000</v>
      </c>
      <c r="F28" s="28">
        <f t="shared" si="2"/>
        <v>50000</v>
      </c>
      <c r="G28" s="28">
        <f t="shared" si="2"/>
        <v>50000</v>
      </c>
    </row>
    <row r="29" spans="1:7" ht="31.5" customHeight="1">
      <c r="A29" s="12" t="s">
        <v>41</v>
      </c>
      <c r="B29" s="9" t="s">
        <v>27</v>
      </c>
      <c r="C29" s="9" t="s">
        <v>56</v>
      </c>
      <c r="D29" s="9"/>
      <c r="E29" s="14">
        <f t="shared" si="2"/>
        <v>50000</v>
      </c>
      <c r="F29" s="14">
        <f t="shared" si="2"/>
        <v>50000</v>
      </c>
      <c r="G29" s="14">
        <f t="shared" si="2"/>
        <v>50000</v>
      </c>
    </row>
    <row r="30" spans="1:7" ht="30.75" customHeight="1">
      <c r="A30" s="12" t="s">
        <v>42</v>
      </c>
      <c r="B30" s="9" t="s">
        <v>27</v>
      </c>
      <c r="C30" s="9" t="s">
        <v>57</v>
      </c>
      <c r="D30" s="9"/>
      <c r="E30" s="14">
        <f t="shared" si="2"/>
        <v>50000</v>
      </c>
      <c r="F30" s="14">
        <f t="shared" si="2"/>
        <v>50000</v>
      </c>
      <c r="G30" s="14">
        <f t="shared" si="2"/>
        <v>50000</v>
      </c>
    </row>
    <row r="31" spans="1:7" ht="33" customHeight="1">
      <c r="A31" s="13" t="s">
        <v>43</v>
      </c>
      <c r="B31" s="9" t="s">
        <v>27</v>
      </c>
      <c r="C31" s="4" t="s">
        <v>58</v>
      </c>
      <c r="D31" s="7"/>
      <c r="E31" s="14">
        <f t="shared" si="2"/>
        <v>50000</v>
      </c>
      <c r="F31" s="14">
        <f t="shared" si="2"/>
        <v>50000</v>
      </c>
      <c r="G31" s="14">
        <f t="shared" si="2"/>
        <v>50000</v>
      </c>
    </row>
    <row r="32" spans="1:7" ht="15.75" customHeight="1">
      <c r="A32" s="15" t="s">
        <v>25</v>
      </c>
      <c r="B32" s="9" t="s">
        <v>27</v>
      </c>
      <c r="C32" s="9" t="s">
        <v>28</v>
      </c>
      <c r="D32" s="9"/>
      <c r="E32" s="18">
        <f t="shared" si="2"/>
        <v>50000</v>
      </c>
      <c r="F32" s="18">
        <f t="shared" si="2"/>
        <v>50000</v>
      </c>
      <c r="G32" s="18">
        <f t="shared" si="2"/>
        <v>50000</v>
      </c>
    </row>
    <row r="33" spans="1:7" ht="21" customHeight="1">
      <c r="A33" s="12" t="s">
        <v>18</v>
      </c>
      <c r="B33" s="9" t="s">
        <v>27</v>
      </c>
      <c r="C33" s="9" t="s">
        <v>28</v>
      </c>
      <c r="D33" s="9" t="s">
        <v>17</v>
      </c>
      <c r="E33" s="18">
        <v>50000</v>
      </c>
      <c r="F33" s="18">
        <v>50000</v>
      </c>
      <c r="G33" s="18">
        <v>50000</v>
      </c>
    </row>
    <row r="34" spans="1:7" ht="16.5" customHeight="1">
      <c r="A34" s="23" t="s">
        <v>79</v>
      </c>
      <c r="B34" s="3" t="s">
        <v>78</v>
      </c>
      <c r="C34" s="3"/>
      <c r="D34" s="3"/>
      <c r="E34" s="27">
        <f aca="true" t="shared" si="3" ref="E34:G38">E35</f>
        <v>340000</v>
      </c>
      <c r="F34" s="27">
        <f t="shared" si="3"/>
        <v>354300</v>
      </c>
      <c r="G34" s="27">
        <f t="shared" si="3"/>
        <v>372000</v>
      </c>
    </row>
    <row r="35" spans="1:7" ht="18" customHeight="1">
      <c r="A35" s="23" t="s">
        <v>81</v>
      </c>
      <c r="B35" s="3" t="s">
        <v>80</v>
      </c>
      <c r="C35" s="3"/>
      <c r="D35" s="3"/>
      <c r="E35" s="27">
        <f t="shared" si="3"/>
        <v>340000</v>
      </c>
      <c r="F35" s="27">
        <f t="shared" si="3"/>
        <v>354300</v>
      </c>
      <c r="G35" s="27">
        <f t="shared" si="3"/>
        <v>372000</v>
      </c>
    </row>
    <row r="36" spans="1:7" ht="45.75" customHeight="1">
      <c r="A36" s="10" t="s">
        <v>35</v>
      </c>
      <c r="B36" s="9" t="s">
        <v>80</v>
      </c>
      <c r="C36" s="9" t="s">
        <v>53</v>
      </c>
      <c r="D36" s="9"/>
      <c r="E36" s="18">
        <f t="shared" si="3"/>
        <v>340000</v>
      </c>
      <c r="F36" s="18">
        <f t="shared" si="3"/>
        <v>354300</v>
      </c>
      <c r="G36" s="18">
        <f t="shared" si="3"/>
        <v>372000</v>
      </c>
    </row>
    <row r="37" spans="1:7" ht="32.25" customHeight="1">
      <c r="A37" s="13" t="s">
        <v>36</v>
      </c>
      <c r="B37" s="9" t="s">
        <v>80</v>
      </c>
      <c r="C37" s="9" t="s">
        <v>54</v>
      </c>
      <c r="D37" s="9"/>
      <c r="E37" s="18">
        <f t="shared" si="3"/>
        <v>340000</v>
      </c>
      <c r="F37" s="18">
        <f t="shared" si="3"/>
        <v>354300</v>
      </c>
      <c r="G37" s="18">
        <f t="shared" si="3"/>
        <v>372000</v>
      </c>
    </row>
    <row r="38" spans="1:7" ht="30" customHeight="1">
      <c r="A38" s="11" t="s">
        <v>37</v>
      </c>
      <c r="B38" s="9" t="s">
        <v>80</v>
      </c>
      <c r="C38" s="9" t="s">
        <v>55</v>
      </c>
      <c r="D38" s="9"/>
      <c r="E38" s="18">
        <f t="shared" si="3"/>
        <v>340000</v>
      </c>
      <c r="F38" s="18">
        <f t="shared" si="3"/>
        <v>354300</v>
      </c>
      <c r="G38" s="18">
        <f t="shared" si="3"/>
        <v>372000</v>
      </c>
    </row>
    <row r="39" spans="1:7" ht="30" customHeight="1">
      <c r="A39" s="11" t="s">
        <v>83</v>
      </c>
      <c r="B39" s="9" t="s">
        <v>80</v>
      </c>
      <c r="C39" s="9" t="s">
        <v>82</v>
      </c>
      <c r="D39" s="9"/>
      <c r="E39" s="18">
        <f>E40+E41</f>
        <v>340000</v>
      </c>
      <c r="F39" s="18">
        <f>F40+F41</f>
        <v>354300</v>
      </c>
      <c r="G39" s="18">
        <f>G40+G41</f>
        <v>372000</v>
      </c>
    </row>
    <row r="40" spans="1:7" ht="60" customHeight="1">
      <c r="A40" s="11" t="s">
        <v>15</v>
      </c>
      <c r="B40" s="9" t="s">
        <v>80</v>
      </c>
      <c r="C40" s="9" t="s">
        <v>82</v>
      </c>
      <c r="D40" s="9" t="s">
        <v>14</v>
      </c>
      <c r="E40" s="18">
        <v>326000</v>
      </c>
      <c r="F40" s="18">
        <v>340300</v>
      </c>
      <c r="G40" s="18">
        <v>358000</v>
      </c>
    </row>
    <row r="41" spans="1:7" ht="30" customHeight="1">
      <c r="A41" s="11" t="s">
        <v>40</v>
      </c>
      <c r="B41" s="9" t="s">
        <v>80</v>
      </c>
      <c r="C41" s="9" t="s">
        <v>82</v>
      </c>
      <c r="D41" s="9" t="s">
        <v>12</v>
      </c>
      <c r="E41" s="18">
        <v>14000</v>
      </c>
      <c r="F41" s="18">
        <v>14000</v>
      </c>
      <c r="G41" s="18">
        <v>14000</v>
      </c>
    </row>
    <row r="42" spans="1:7" ht="28.5" customHeight="1">
      <c r="A42" s="16" t="s">
        <v>19</v>
      </c>
      <c r="B42" s="3" t="s">
        <v>20</v>
      </c>
      <c r="C42" s="3"/>
      <c r="D42" s="25"/>
      <c r="E42" s="27">
        <f aca="true" t="shared" si="4" ref="E42:E49">E43</f>
        <v>59887.5</v>
      </c>
      <c r="F42" s="27"/>
      <c r="G42" s="27"/>
    </row>
    <row r="43" spans="1:7" ht="31.5" customHeight="1">
      <c r="A43" s="16" t="s">
        <v>45</v>
      </c>
      <c r="B43" s="3" t="s">
        <v>10</v>
      </c>
      <c r="C43" s="3"/>
      <c r="D43" s="25"/>
      <c r="E43" s="27">
        <f t="shared" si="4"/>
        <v>59887.5</v>
      </c>
      <c r="F43" s="27"/>
      <c r="G43" s="27"/>
    </row>
    <row r="44" spans="1:7" ht="31.5" customHeight="1">
      <c r="A44" s="17" t="s">
        <v>41</v>
      </c>
      <c r="B44" s="9" t="s">
        <v>10</v>
      </c>
      <c r="C44" s="9" t="s">
        <v>56</v>
      </c>
      <c r="D44" s="6"/>
      <c r="E44" s="18">
        <f t="shared" si="4"/>
        <v>59887.5</v>
      </c>
      <c r="F44" s="18"/>
      <c r="G44" s="18"/>
    </row>
    <row r="45" spans="1:7" ht="30" customHeight="1">
      <c r="A45" s="17" t="s">
        <v>42</v>
      </c>
      <c r="B45" s="9" t="s">
        <v>10</v>
      </c>
      <c r="C45" s="9" t="s">
        <v>57</v>
      </c>
      <c r="D45" s="6"/>
      <c r="E45" s="18">
        <f t="shared" si="4"/>
        <v>59887.5</v>
      </c>
      <c r="F45" s="18"/>
      <c r="G45" s="18"/>
    </row>
    <row r="46" spans="1:7" ht="30.75" customHeight="1">
      <c r="A46" s="17" t="s">
        <v>43</v>
      </c>
      <c r="B46" s="9" t="s">
        <v>10</v>
      </c>
      <c r="C46" s="9" t="s">
        <v>58</v>
      </c>
      <c r="D46" s="6"/>
      <c r="E46" s="18">
        <f>E49+E47</f>
        <v>59887.5</v>
      </c>
      <c r="F46" s="18"/>
      <c r="G46" s="18"/>
    </row>
    <row r="47" spans="1:7" ht="30.75" customHeight="1">
      <c r="A47" s="17" t="s">
        <v>94</v>
      </c>
      <c r="B47" s="9" t="s">
        <v>10</v>
      </c>
      <c r="C47" s="9" t="s">
        <v>95</v>
      </c>
      <c r="D47" s="6"/>
      <c r="E47" s="18">
        <v>29887.5</v>
      </c>
      <c r="F47" s="18"/>
      <c r="G47" s="18"/>
    </row>
    <row r="48" spans="1:7" ht="30.75" customHeight="1">
      <c r="A48" s="17" t="s">
        <v>40</v>
      </c>
      <c r="B48" s="9" t="s">
        <v>10</v>
      </c>
      <c r="C48" s="9" t="s">
        <v>95</v>
      </c>
      <c r="D48" s="9" t="s">
        <v>12</v>
      </c>
      <c r="E48" s="18">
        <v>29887.5</v>
      </c>
      <c r="F48" s="18"/>
      <c r="G48" s="18"/>
    </row>
    <row r="49" spans="1:7" ht="94.5" customHeight="1">
      <c r="A49" s="17" t="s">
        <v>52</v>
      </c>
      <c r="B49" s="9" t="s">
        <v>10</v>
      </c>
      <c r="C49" s="9" t="s">
        <v>21</v>
      </c>
      <c r="D49" s="6"/>
      <c r="E49" s="18">
        <f t="shared" si="4"/>
        <v>30000</v>
      </c>
      <c r="F49" s="18"/>
      <c r="G49" s="18"/>
    </row>
    <row r="50" spans="1:7" ht="38.25" customHeight="1">
      <c r="A50" s="17" t="s">
        <v>40</v>
      </c>
      <c r="B50" s="9" t="s">
        <v>10</v>
      </c>
      <c r="C50" s="9" t="s">
        <v>21</v>
      </c>
      <c r="D50" s="9" t="s">
        <v>12</v>
      </c>
      <c r="E50" s="18">
        <v>30000</v>
      </c>
      <c r="F50" s="18"/>
      <c r="G50" s="18"/>
    </row>
    <row r="51" spans="1:7" ht="18.75" customHeight="1">
      <c r="A51" s="60" t="s">
        <v>96</v>
      </c>
      <c r="B51" s="3" t="s">
        <v>102</v>
      </c>
      <c r="C51" s="3"/>
      <c r="D51" s="3"/>
      <c r="E51" s="27">
        <f>E52+E61</f>
        <v>2587380.4299999997</v>
      </c>
      <c r="F51" s="18"/>
      <c r="G51" s="18"/>
    </row>
    <row r="52" spans="1:7" ht="19.5" customHeight="1">
      <c r="A52" s="16" t="s">
        <v>97</v>
      </c>
      <c r="B52" s="3" t="s">
        <v>103</v>
      </c>
      <c r="C52" s="3"/>
      <c r="D52" s="3"/>
      <c r="E52" s="27">
        <f>E58+E54</f>
        <v>2329784.4299999997</v>
      </c>
      <c r="F52" s="18"/>
      <c r="G52" s="18"/>
    </row>
    <row r="53" spans="1:7" ht="27.75" customHeight="1">
      <c r="A53" s="17" t="s">
        <v>98</v>
      </c>
      <c r="B53" s="9" t="s">
        <v>103</v>
      </c>
      <c r="C53" s="9" t="s">
        <v>113</v>
      </c>
      <c r="D53" s="9"/>
      <c r="E53" s="18">
        <f>E54+E58</f>
        <v>2329784.4299999997</v>
      </c>
      <c r="F53" s="18"/>
      <c r="G53" s="18"/>
    </row>
    <row r="54" spans="1:7" ht="27.75" customHeight="1">
      <c r="A54" s="17" t="s">
        <v>99</v>
      </c>
      <c r="B54" s="9" t="s">
        <v>103</v>
      </c>
      <c r="C54" s="9" t="s">
        <v>104</v>
      </c>
      <c r="D54" s="9"/>
      <c r="E54" s="18">
        <f>E55</f>
        <v>966861</v>
      </c>
      <c r="F54" s="18"/>
      <c r="G54" s="18"/>
    </row>
    <row r="55" spans="1:7" ht="27.75" customHeight="1">
      <c r="A55" s="17" t="s">
        <v>100</v>
      </c>
      <c r="B55" s="9" t="s">
        <v>103</v>
      </c>
      <c r="C55" s="9" t="s">
        <v>114</v>
      </c>
      <c r="D55" s="9"/>
      <c r="E55" s="18">
        <f>E56</f>
        <v>966861</v>
      </c>
      <c r="F55" s="18"/>
      <c r="G55" s="18"/>
    </row>
    <row r="56" spans="1:7" ht="27.75" customHeight="1">
      <c r="A56" s="17" t="s">
        <v>101</v>
      </c>
      <c r="B56" s="9" t="s">
        <v>103</v>
      </c>
      <c r="C56" s="9" t="s">
        <v>115</v>
      </c>
      <c r="D56" s="9"/>
      <c r="E56" s="18">
        <f>E57</f>
        <v>966861</v>
      </c>
      <c r="F56" s="18"/>
      <c r="G56" s="18"/>
    </row>
    <row r="57" spans="1:7" ht="27.75" customHeight="1">
      <c r="A57" s="17" t="s">
        <v>40</v>
      </c>
      <c r="B57" s="9" t="s">
        <v>103</v>
      </c>
      <c r="C57" s="9" t="s">
        <v>115</v>
      </c>
      <c r="D57" s="9" t="s">
        <v>12</v>
      </c>
      <c r="E57" s="18">
        <v>966861</v>
      </c>
      <c r="F57" s="18"/>
      <c r="G57" s="18"/>
    </row>
    <row r="58" spans="1:7" ht="32.25" customHeight="1">
      <c r="A58" s="17" t="s">
        <v>106</v>
      </c>
      <c r="B58" s="9" t="s">
        <v>103</v>
      </c>
      <c r="C58" s="9" t="s">
        <v>105</v>
      </c>
      <c r="D58" s="9"/>
      <c r="E58" s="18">
        <f>E59</f>
        <v>1362923.43</v>
      </c>
      <c r="F58" s="18"/>
      <c r="G58" s="18"/>
    </row>
    <row r="59" spans="1:7" ht="27.75" customHeight="1">
      <c r="A59" s="17" t="s">
        <v>108</v>
      </c>
      <c r="B59" s="9" t="s">
        <v>103</v>
      </c>
      <c r="C59" s="9" t="s">
        <v>107</v>
      </c>
      <c r="D59" s="9"/>
      <c r="E59" s="18">
        <f>E60</f>
        <v>1362923.43</v>
      </c>
      <c r="F59" s="18"/>
      <c r="G59" s="18"/>
    </row>
    <row r="60" spans="1:7" ht="37.5" customHeight="1">
      <c r="A60" s="17" t="s">
        <v>40</v>
      </c>
      <c r="B60" s="9" t="s">
        <v>103</v>
      </c>
      <c r="C60" s="9" t="s">
        <v>107</v>
      </c>
      <c r="D60" s="9" t="s">
        <v>12</v>
      </c>
      <c r="E60" s="18">
        <v>1362923.43</v>
      </c>
      <c r="F60" s="18"/>
      <c r="G60" s="18"/>
    </row>
    <row r="61" spans="1:7" ht="27.75" customHeight="1">
      <c r="A61" s="16" t="s">
        <v>109</v>
      </c>
      <c r="B61" s="3" t="s">
        <v>110</v>
      </c>
      <c r="C61" s="3"/>
      <c r="D61" s="3"/>
      <c r="E61" s="27">
        <f>E62</f>
        <v>257596</v>
      </c>
      <c r="F61" s="18"/>
      <c r="G61" s="18"/>
    </row>
    <row r="62" spans="1:7" ht="27.75" customHeight="1">
      <c r="A62" s="17" t="s">
        <v>41</v>
      </c>
      <c r="B62" s="9" t="s">
        <v>110</v>
      </c>
      <c r="C62" s="9" t="s">
        <v>56</v>
      </c>
      <c r="D62" s="9"/>
      <c r="E62" s="18">
        <f>E63</f>
        <v>257596</v>
      </c>
      <c r="F62" s="18"/>
      <c r="G62" s="18"/>
    </row>
    <row r="63" spans="1:7" ht="27.75" customHeight="1">
      <c r="A63" s="17" t="s">
        <v>42</v>
      </c>
      <c r="B63" s="9" t="s">
        <v>110</v>
      </c>
      <c r="C63" s="9" t="s">
        <v>57</v>
      </c>
      <c r="D63" s="9"/>
      <c r="E63" s="18">
        <f>E64</f>
        <v>257596</v>
      </c>
      <c r="F63" s="18"/>
      <c r="G63" s="18"/>
    </row>
    <row r="64" spans="1:7" ht="27.75" customHeight="1">
      <c r="A64" s="17" t="s">
        <v>43</v>
      </c>
      <c r="B64" s="9" t="s">
        <v>110</v>
      </c>
      <c r="C64" s="9" t="s">
        <v>58</v>
      </c>
      <c r="D64" s="9"/>
      <c r="E64" s="18">
        <f>E65</f>
        <v>257596</v>
      </c>
      <c r="F64" s="18"/>
      <c r="G64" s="18"/>
    </row>
    <row r="65" spans="1:7" ht="27.75" customHeight="1">
      <c r="A65" s="17" t="s">
        <v>111</v>
      </c>
      <c r="B65" s="9" t="s">
        <v>110</v>
      </c>
      <c r="C65" s="9" t="s">
        <v>112</v>
      </c>
      <c r="D65" s="9"/>
      <c r="E65" s="18">
        <f>E66</f>
        <v>257596</v>
      </c>
      <c r="F65" s="18"/>
      <c r="G65" s="18"/>
    </row>
    <row r="66" spans="1:7" ht="33.75" customHeight="1">
      <c r="A66" s="17" t="s">
        <v>40</v>
      </c>
      <c r="B66" s="9" t="s">
        <v>110</v>
      </c>
      <c r="C66" s="9" t="s">
        <v>112</v>
      </c>
      <c r="D66" s="9" t="s">
        <v>12</v>
      </c>
      <c r="E66" s="18">
        <v>257596</v>
      </c>
      <c r="F66" s="18"/>
      <c r="G66" s="18"/>
    </row>
    <row r="67" spans="1:7" ht="19.5" customHeight="1">
      <c r="A67" s="16" t="s">
        <v>46</v>
      </c>
      <c r="B67" s="3" t="s">
        <v>22</v>
      </c>
      <c r="C67" s="3"/>
      <c r="D67" s="3"/>
      <c r="E67" s="27">
        <f>E74+E68</f>
        <v>5397401.73</v>
      </c>
      <c r="F67" s="27">
        <f>F74</f>
        <v>15400</v>
      </c>
      <c r="G67" s="27">
        <f>G74</f>
        <v>0</v>
      </c>
    </row>
    <row r="68" spans="1:7" ht="27" customHeight="1">
      <c r="A68" s="16" t="s">
        <v>116</v>
      </c>
      <c r="B68" s="3" t="s">
        <v>118</v>
      </c>
      <c r="C68" s="3"/>
      <c r="D68" s="3"/>
      <c r="E68" s="27">
        <f>E69</f>
        <v>27702</v>
      </c>
      <c r="F68" s="27"/>
      <c r="G68" s="27"/>
    </row>
    <row r="69" spans="1:7" ht="34.5" customHeight="1">
      <c r="A69" s="17" t="s">
        <v>41</v>
      </c>
      <c r="B69" s="9" t="s">
        <v>118</v>
      </c>
      <c r="C69" s="9" t="s">
        <v>56</v>
      </c>
      <c r="D69" s="9"/>
      <c r="E69" s="18">
        <f>E70</f>
        <v>27702</v>
      </c>
      <c r="F69" s="27"/>
      <c r="G69" s="27"/>
    </row>
    <row r="70" spans="1:7" ht="36.75" customHeight="1">
      <c r="A70" s="17" t="s">
        <v>42</v>
      </c>
      <c r="B70" s="9" t="s">
        <v>118</v>
      </c>
      <c r="C70" s="9" t="s">
        <v>57</v>
      </c>
      <c r="D70" s="9"/>
      <c r="E70" s="18">
        <f>E71</f>
        <v>27702</v>
      </c>
      <c r="F70" s="27"/>
      <c r="G70" s="27"/>
    </row>
    <row r="71" spans="1:7" ht="35.25" customHeight="1">
      <c r="A71" s="17" t="s">
        <v>43</v>
      </c>
      <c r="B71" s="9" t="s">
        <v>118</v>
      </c>
      <c r="C71" s="9" t="s">
        <v>58</v>
      </c>
      <c r="D71" s="9"/>
      <c r="E71" s="18">
        <f>E72</f>
        <v>27702</v>
      </c>
      <c r="F71" s="27"/>
      <c r="G71" s="27"/>
    </row>
    <row r="72" spans="1:7" ht="26.25" customHeight="1">
      <c r="A72" s="17" t="s">
        <v>117</v>
      </c>
      <c r="B72" s="9" t="s">
        <v>118</v>
      </c>
      <c r="C72" s="9" t="s">
        <v>119</v>
      </c>
      <c r="D72" s="9"/>
      <c r="E72" s="18">
        <f>E73</f>
        <v>27702</v>
      </c>
      <c r="F72" s="27"/>
      <c r="G72" s="27"/>
    </row>
    <row r="73" spans="1:7" ht="34.5" customHeight="1">
      <c r="A73" s="17" t="s">
        <v>40</v>
      </c>
      <c r="B73" s="9" t="s">
        <v>118</v>
      </c>
      <c r="C73" s="9" t="s">
        <v>119</v>
      </c>
      <c r="D73" s="9" t="s">
        <v>12</v>
      </c>
      <c r="E73" s="18">
        <v>27702</v>
      </c>
      <c r="F73" s="27"/>
      <c r="G73" s="27"/>
    </row>
    <row r="74" spans="1:7" ht="17.25" customHeight="1">
      <c r="A74" s="16" t="s">
        <v>6</v>
      </c>
      <c r="B74" s="3" t="s">
        <v>5</v>
      </c>
      <c r="C74" s="3"/>
      <c r="D74" s="3"/>
      <c r="E74" s="27">
        <f>E79+E75</f>
        <v>5369699.73</v>
      </c>
      <c r="F74" s="27">
        <f>F79</f>
        <v>15400</v>
      </c>
      <c r="G74" s="27">
        <f>G79</f>
        <v>0</v>
      </c>
    </row>
    <row r="75" spans="1:7" ht="48" customHeight="1">
      <c r="A75" s="17" t="s">
        <v>88</v>
      </c>
      <c r="B75" s="9" t="s">
        <v>5</v>
      </c>
      <c r="C75" s="9" t="s">
        <v>91</v>
      </c>
      <c r="D75" s="9"/>
      <c r="E75" s="18">
        <f>E76</f>
        <v>3206443.64</v>
      </c>
      <c r="F75" s="18"/>
      <c r="G75" s="18"/>
    </row>
    <row r="76" spans="1:7" ht="34.5" customHeight="1">
      <c r="A76" s="17" t="s">
        <v>89</v>
      </c>
      <c r="B76" s="9" t="s">
        <v>5</v>
      </c>
      <c r="C76" s="9" t="s">
        <v>92</v>
      </c>
      <c r="D76" s="9"/>
      <c r="E76" s="18">
        <f>E77</f>
        <v>3206443.64</v>
      </c>
      <c r="F76" s="18"/>
      <c r="G76" s="18"/>
    </row>
    <row r="77" spans="1:7" ht="33.75" customHeight="1">
      <c r="A77" s="17" t="s">
        <v>90</v>
      </c>
      <c r="B77" s="9" t="s">
        <v>5</v>
      </c>
      <c r="C77" s="9" t="s">
        <v>93</v>
      </c>
      <c r="D77" s="9"/>
      <c r="E77" s="18">
        <f>E78</f>
        <v>3206443.64</v>
      </c>
      <c r="F77" s="18"/>
      <c r="G77" s="18"/>
    </row>
    <row r="78" spans="1:7" ht="41.25" customHeight="1">
      <c r="A78" s="17" t="s">
        <v>40</v>
      </c>
      <c r="B78" s="9" t="s">
        <v>5</v>
      </c>
      <c r="C78" s="9" t="s">
        <v>93</v>
      </c>
      <c r="D78" s="9">
        <v>200</v>
      </c>
      <c r="E78" s="18">
        <v>3206443.64</v>
      </c>
      <c r="F78" s="18"/>
      <c r="G78" s="18"/>
    </row>
    <row r="79" spans="1:7" ht="46.5" customHeight="1">
      <c r="A79" s="17" t="s">
        <v>47</v>
      </c>
      <c r="B79" s="9" t="s">
        <v>5</v>
      </c>
      <c r="C79" s="9" t="s">
        <v>61</v>
      </c>
      <c r="D79" s="9"/>
      <c r="E79" s="18">
        <f>E80+E86</f>
        <v>2163256.09</v>
      </c>
      <c r="F79" s="18">
        <f>F80+F86</f>
        <v>15400</v>
      </c>
      <c r="G79" s="18"/>
    </row>
    <row r="80" spans="1:7" ht="18.75" customHeight="1">
      <c r="A80" s="17" t="s">
        <v>48</v>
      </c>
      <c r="B80" s="9" t="s">
        <v>5</v>
      </c>
      <c r="C80" s="9" t="s">
        <v>59</v>
      </c>
      <c r="D80" s="9"/>
      <c r="E80" s="18">
        <f aca="true" t="shared" si="5" ref="E80:F82">E81</f>
        <v>62374.04</v>
      </c>
      <c r="F80" s="18">
        <f t="shared" si="5"/>
        <v>15400</v>
      </c>
      <c r="G80" s="18"/>
    </row>
    <row r="81" spans="1:7" ht="21" customHeight="1">
      <c r="A81" s="17" t="s">
        <v>49</v>
      </c>
      <c r="B81" s="9" t="s">
        <v>5</v>
      </c>
      <c r="C81" s="9" t="s">
        <v>60</v>
      </c>
      <c r="D81" s="9"/>
      <c r="E81" s="18">
        <f>E82+E84</f>
        <v>62374.04</v>
      </c>
      <c r="F81" s="18">
        <f t="shared" si="5"/>
        <v>15400</v>
      </c>
      <c r="G81" s="18"/>
    </row>
    <row r="82" spans="1:7" ht="40.5" customHeight="1">
      <c r="A82" s="17" t="s">
        <v>50</v>
      </c>
      <c r="B82" s="9" t="s">
        <v>5</v>
      </c>
      <c r="C82" s="9" t="s">
        <v>24</v>
      </c>
      <c r="D82" s="9"/>
      <c r="E82" s="18">
        <f>E83</f>
        <v>52375.04</v>
      </c>
      <c r="F82" s="18">
        <f t="shared" si="5"/>
        <v>15400</v>
      </c>
      <c r="G82" s="18"/>
    </row>
    <row r="83" spans="1:7" ht="28.5" customHeight="1">
      <c r="A83" s="17" t="s">
        <v>40</v>
      </c>
      <c r="B83" s="9" t="s">
        <v>5</v>
      </c>
      <c r="C83" s="9" t="s">
        <v>24</v>
      </c>
      <c r="D83" s="9" t="s">
        <v>12</v>
      </c>
      <c r="E83" s="18">
        <v>52375.04</v>
      </c>
      <c r="F83" s="18">
        <v>15400</v>
      </c>
      <c r="G83" s="18"/>
    </row>
    <row r="84" spans="1:7" ht="28.5" customHeight="1">
      <c r="A84" s="17" t="s">
        <v>120</v>
      </c>
      <c r="B84" s="9" t="s">
        <v>5</v>
      </c>
      <c r="C84" s="9" t="s">
        <v>121</v>
      </c>
      <c r="D84" s="9"/>
      <c r="E84" s="18">
        <f>E85</f>
        <v>9999</v>
      </c>
      <c r="F84" s="18"/>
      <c r="G84" s="18"/>
    </row>
    <row r="85" spans="1:7" ht="28.5" customHeight="1">
      <c r="A85" s="17" t="s">
        <v>40</v>
      </c>
      <c r="B85" s="9" t="s">
        <v>5</v>
      </c>
      <c r="C85" s="9" t="s">
        <v>121</v>
      </c>
      <c r="D85" s="9" t="s">
        <v>12</v>
      </c>
      <c r="E85" s="18">
        <v>9999</v>
      </c>
      <c r="F85" s="18"/>
      <c r="G85" s="18"/>
    </row>
    <row r="86" spans="1:7" ht="33" customHeight="1">
      <c r="A86" s="17" t="s">
        <v>51</v>
      </c>
      <c r="B86" s="9" t="s">
        <v>5</v>
      </c>
      <c r="C86" s="9" t="s">
        <v>62</v>
      </c>
      <c r="D86" s="6"/>
      <c r="E86" s="18">
        <f>E87+E90+E92+E94+E96</f>
        <v>2100882.05</v>
      </c>
      <c r="F86" s="18"/>
      <c r="G86" s="18"/>
    </row>
    <row r="87" spans="1:7" ht="30" customHeight="1">
      <c r="A87" s="17" t="s">
        <v>49</v>
      </c>
      <c r="B87" s="9" t="s">
        <v>5</v>
      </c>
      <c r="C87" s="9" t="s">
        <v>63</v>
      </c>
      <c r="D87" s="6"/>
      <c r="E87" s="18">
        <f>E88</f>
        <v>670000</v>
      </c>
      <c r="F87" s="18"/>
      <c r="G87" s="18"/>
    </row>
    <row r="88" spans="1:7" ht="78" customHeight="1">
      <c r="A88" s="17" t="s">
        <v>52</v>
      </c>
      <c r="B88" s="9" t="s">
        <v>5</v>
      </c>
      <c r="C88" s="9" t="s">
        <v>23</v>
      </c>
      <c r="D88" s="6"/>
      <c r="E88" s="18">
        <f>E89</f>
        <v>670000</v>
      </c>
      <c r="F88" s="18"/>
      <c r="G88" s="18"/>
    </row>
    <row r="89" spans="1:7" ht="34.5" customHeight="1">
      <c r="A89" s="17" t="s">
        <v>40</v>
      </c>
      <c r="B89" s="9" t="s">
        <v>5</v>
      </c>
      <c r="C89" s="9" t="s">
        <v>23</v>
      </c>
      <c r="D89" s="9" t="s">
        <v>12</v>
      </c>
      <c r="E89" s="18">
        <v>670000</v>
      </c>
      <c r="F89" s="18"/>
      <c r="G89" s="18"/>
    </row>
    <row r="90" spans="1:7" ht="53.25" customHeight="1">
      <c r="A90" s="17" t="s">
        <v>122</v>
      </c>
      <c r="B90" s="9" t="s">
        <v>5</v>
      </c>
      <c r="C90" s="61" t="s">
        <v>123</v>
      </c>
      <c r="D90" s="9"/>
      <c r="E90" s="18">
        <f>E91</f>
        <v>255000</v>
      </c>
      <c r="F90" s="18"/>
      <c r="G90" s="18"/>
    </row>
    <row r="91" spans="1:7" ht="34.5" customHeight="1">
      <c r="A91" s="17" t="s">
        <v>40</v>
      </c>
      <c r="B91" s="9" t="s">
        <v>5</v>
      </c>
      <c r="C91" s="61" t="s">
        <v>123</v>
      </c>
      <c r="D91" s="9" t="s">
        <v>12</v>
      </c>
      <c r="E91" s="18">
        <v>255000</v>
      </c>
      <c r="F91" s="18"/>
      <c r="G91" s="18"/>
    </row>
    <row r="92" spans="1:7" ht="45.75" customHeight="1">
      <c r="A92" s="17" t="s">
        <v>124</v>
      </c>
      <c r="B92" s="9" t="s">
        <v>5</v>
      </c>
      <c r="C92" s="61" t="s">
        <v>125</v>
      </c>
      <c r="D92" s="9"/>
      <c r="E92" s="18">
        <f>E93</f>
        <v>936000</v>
      </c>
      <c r="F92" s="18"/>
      <c r="G92" s="18"/>
    </row>
    <row r="93" spans="1:7" ht="34.5" customHeight="1">
      <c r="A93" s="17" t="s">
        <v>40</v>
      </c>
      <c r="B93" s="9" t="s">
        <v>5</v>
      </c>
      <c r="C93" s="61" t="s">
        <v>125</v>
      </c>
      <c r="D93" s="9" t="s">
        <v>12</v>
      </c>
      <c r="E93" s="18">
        <v>936000</v>
      </c>
      <c r="F93" s="18"/>
      <c r="G93" s="18"/>
    </row>
    <row r="94" spans="1:7" ht="44.25" customHeight="1">
      <c r="A94" s="62" t="s">
        <v>126</v>
      </c>
      <c r="B94" s="63" t="s">
        <v>5</v>
      </c>
      <c r="C94" s="61" t="s">
        <v>129</v>
      </c>
      <c r="D94" s="9"/>
      <c r="E94" s="18">
        <v>159882.05</v>
      </c>
      <c r="F94" s="18"/>
      <c r="G94" s="18"/>
    </row>
    <row r="95" spans="1:7" ht="34.5" customHeight="1">
      <c r="A95" s="62" t="s">
        <v>40</v>
      </c>
      <c r="B95" s="63" t="s">
        <v>5</v>
      </c>
      <c r="C95" s="61" t="s">
        <v>129</v>
      </c>
      <c r="D95" s="9" t="s">
        <v>12</v>
      </c>
      <c r="E95" s="18">
        <v>159882.05</v>
      </c>
      <c r="F95" s="18"/>
      <c r="G95" s="18"/>
    </row>
    <row r="96" spans="1:7" ht="47.25" customHeight="1">
      <c r="A96" s="17" t="s">
        <v>127</v>
      </c>
      <c r="B96" s="9" t="s">
        <v>5</v>
      </c>
      <c r="C96" s="61" t="s">
        <v>128</v>
      </c>
      <c r="D96" s="9"/>
      <c r="E96" s="18">
        <v>80000</v>
      </c>
      <c r="F96" s="18"/>
      <c r="G96" s="18"/>
    </row>
    <row r="97" spans="1:7" ht="51.75" customHeight="1">
      <c r="A97" s="17" t="s">
        <v>40</v>
      </c>
      <c r="B97" s="9" t="s">
        <v>5</v>
      </c>
      <c r="C97" s="61" t="s">
        <v>128</v>
      </c>
      <c r="D97" s="9" t="s">
        <v>12</v>
      </c>
      <c r="E97" s="18">
        <v>80000</v>
      </c>
      <c r="F97" s="18"/>
      <c r="G97" s="18"/>
    </row>
    <row r="98" spans="1:7" ht="18" customHeight="1">
      <c r="A98" s="16" t="s">
        <v>130</v>
      </c>
      <c r="B98" s="3" t="s">
        <v>133</v>
      </c>
      <c r="C98" s="64"/>
      <c r="D98" s="3"/>
      <c r="E98" s="27">
        <f aca="true" t="shared" si="6" ref="E98:E103">E99</f>
        <v>9000</v>
      </c>
      <c r="F98" s="18"/>
      <c r="G98" s="18"/>
    </row>
    <row r="99" spans="1:7" ht="34.5" customHeight="1">
      <c r="A99" s="17" t="s">
        <v>131</v>
      </c>
      <c r="B99" s="9" t="s">
        <v>134</v>
      </c>
      <c r="C99" s="61"/>
      <c r="D99" s="9"/>
      <c r="E99" s="18">
        <f t="shared" si="6"/>
        <v>9000</v>
      </c>
      <c r="F99" s="18"/>
      <c r="G99" s="18"/>
    </row>
    <row r="100" spans="1:7" ht="18" customHeight="1">
      <c r="A100" s="17" t="s">
        <v>44</v>
      </c>
      <c r="B100" s="9" t="s">
        <v>134</v>
      </c>
      <c r="C100" s="61" t="s">
        <v>65</v>
      </c>
      <c r="D100" s="9"/>
      <c r="E100" s="18">
        <f t="shared" si="6"/>
        <v>9000</v>
      </c>
      <c r="F100" s="18"/>
      <c r="G100" s="18"/>
    </row>
    <row r="101" spans="1:7" ht="25.5" customHeight="1">
      <c r="A101" s="17" t="s">
        <v>44</v>
      </c>
      <c r="B101" s="9" t="s">
        <v>134</v>
      </c>
      <c r="C101" s="61" t="s">
        <v>72</v>
      </c>
      <c r="D101" s="9"/>
      <c r="E101" s="18">
        <f t="shared" si="6"/>
        <v>9000</v>
      </c>
      <c r="F101" s="18"/>
      <c r="G101" s="18"/>
    </row>
    <row r="102" spans="1:7" ht="27" customHeight="1">
      <c r="A102" s="17" t="s">
        <v>44</v>
      </c>
      <c r="B102" s="9" t="s">
        <v>134</v>
      </c>
      <c r="C102" s="61" t="s">
        <v>73</v>
      </c>
      <c r="D102" s="9"/>
      <c r="E102" s="18">
        <f t="shared" si="6"/>
        <v>9000</v>
      </c>
      <c r="F102" s="18"/>
      <c r="G102" s="18"/>
    </row>
    <row r="103" spans="1:7" ht="20.25" customHeight="1">
      <c r="A103" s="17" t="s">
        <v>132</v>
      </c>
      <c r="B103" s="9" t="s">
        <v>134</v>
      </c>
      <c r="C103" s="61" t="s">
        <v>135</v>
      </c>
      <c r="D103" s="9"/>
      <c r="E103" s="18">
        <f t="shared" si="6"/>
        <v>9000</v>
      </c>
      <c r="F103" s="18"/>
      <c r="G103" s="18"/>
    </row>
    <row r="104" spans="1:7" ht="34.5" customHeight="1">
      <c r="A104" s="17" t="s">
        <v>40</v>
      </c>
      <c r="B104" s="9" t="s">
        <v>134</v>
      </c>
      <c r="C104" s="61" t="s">
        <v>135</v>
      </c>
      <c r="D104" s="9" t="s">
        <v>12</v>
      </c>
      <c r="E104" s="18">
        <v>9000</v>
      </c>
      <c r="F104" s="18"/>
      <c r="G104" s="18"/>
    </row>
    <row r="105" spans="1:7" ht="18.75" customHeight="1">
      <c r="A105" s="16" t="s">
        <v>31</v>
      </c>
      <c r="B105" s="3" t="s">
        <v>70</v>
      </c>
      <c r="C105" s="47"/>
      <c r="D105" s="26"/>
      <c r="E105" s="27"/>
      <c r="F105" s="27">
        <f aca="true" t="shared" si="7" ref="F105:G109">F106</f>
        <v>99600</v>
      </c>
      <c r="G105" s="27">
        <f t="shared" si="7"/>
        <v>198300</v>
      </c>
    </row>
    <row r="106" spans="1:7" ht="15.75" customHeight="1">
      <c r="A106" s="7" t="s">
        <v>44</v>
      </c>
      <c r="B106" s="5">
        <v>9999</v>
      </c>
      <c r="C106" s="19" t="s">
        <v>65</v>
      </c>
      <c r="D106" s="20"/>
      <c r="E106" s="18"/>
      <c r="F106" s="18">
        <f t="shared" si="7"/>
        <v>99600</v>
      </c>
      <c r="G106" s="18">
        <f t="shared" si="7"/>
        <v>198300</v>
      </c>
    </row>
    <row r="107" spans="1:7" ht="15.75">
      <c r="A107" s="7" t="s">
        <v>44</v>
      </c>
      <c r="B107" s="5">
        <v>9999</v>
      </c>
      <c r="C107" s="21" t="s">
        <v>66</v>
      </c>
      <c r="D107" s="22"/>
      <c r="E107" s="18"/>
      <c r="F107" s="18">
        <f t="shared" si="7"/>
        <v>99600</v>
      </c>
      <c r="G107" s="18">
        <f t="shared" si="7"/>
        <v>198300</v>
      </c>
    </row>
    <row r="108" spans="1:7" ht="15.75">
      <c r="A108" s="7" t="s">
        <v>31</v>
      </c>
      <c r="B108" s="5">
        <v>9999</v>
      </c>
      <c r="C108" s="21" t="s">
        <v>67</v>
      </c>
      <c r="D108" s="22"/>
      <c r="E108" s="18"/>
      <c r="F108" s="18">
        <f t="shared" si="7"/>
        <v>99600</v>
      </c>
      <c r="G108" s="18">
        <f t="shared" si="7"/>
        <v>198300</v>
      </c>
    </row>
    <row r="109" spans="1:7" ht="15.75">
      <c r="A109" s="7" t="s">
        <v>31</v>
      </c>
      <c r="B109" s="5">
        <v>9999</v>
      </c>
      <c r="C109" s="21" t="s">
        <v>68</v>
      </c>
      <c r="D109" s="22"/>
      <c r="E109" s="18"/>
      <c r="F109" s="18">
        <f t="shared" si="7"/>
        <v>99600</v>
      </c>
      <c r="G109" s="18">
        <f t="shared" si="7"/>
        <v>198300</v>
      </c>
    </row>
    <row r="110" spans="1:7" ht="15.75">
      <c r="A110" s="7" t="s">
        <v>64</v>
      </c>
      <c r="B110" s="5">
        <v>9999</v>
      </c>
      <c r="C110" s="21" t="s">
        <v>68</v>
      </c>
      <c r="D110" s="22" t="s">
        <v>69</v>
      </c>
      <c r="E110" s="18"/>
      <c r="F110" s="18">
        <v>99600</v>
      </c>
      <c r="G110" s="18">
        <v>198300</v>
      </c>
    </row>
    <row r="111" spans="2:3" ht="12.75">
      <c r="B111" s="24"/>
      <c r="C111" s="24"/>
    </row>
    <row r="112" ht="12.75" customHeight="1"/>
    <row r="113" ht="12.75" customHeight="1"/>
    <row r="114" ht="12.75" customHeight="1"/>
    <row r="115" ht="12.75" customHeight="1"/>
    <row r="117" ht="12.75" customHeight="1"/>
  </sheetData>
  <sheetProtection/>
  <mergeCells count="9">
    <mergeCell ref="A9:A10"/>
    <mergeCell ref="B9:B10"/>
    <mergeCell ref="C9:C10"/>
    <mergeCell ref="D9:D10"/>
    <mergeCell ref="E9:G9"/>
    <mergeCell ref="B1:G4"/>
    <mergeCell ref="A6:G7"/>
    <mergeCell ref="A5:E5"/>
    <mergeCell ref="A8:E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74.125" style="0" customWidth="1"/>
    <col min="2" max="2" width="14.75390625" style="0" customWidth="1"/>
    <col min="3" max="3" width="10.875" style="0" customWidth="1"/>
    <col min="4" max="5" width="14.00390625" style="0" customWidth="1"/>
    <col min="6" max="6" width="12.75390625" style="0" customWidth="1"/>
  </cols>
  <sheetData>
    <row r="1" spans="1:6" ht="27" customHeight="1">
      <c r="A1" s="1"/>
      <c r="B1" s="86" t="s">
        <v>138</v>
      </c>
      <c r="C1" s="86"/>
      <c r="D1" s="86"/>
      <c r="E1" s="86"/>
      <c r="F1" s="86"/>
    </row>
    <row r="2" spans="1:6" ht="21" customHeight="1">
      <c r="A2" s="1"/>
      <c r="B2" s="86"/>
      <c r="C2" s="86"/>
      <c r="D2" s="86"/>
      <c r="E2" s="86"/>
      <c r="F2" s="86"/>
    </row>
    <row r="3" spans="1:6" ht="29.25" customHeight="1">
      <c r="A3" s="1"/>
      <c r="B3" s="86"/>
      <c r="C3" s="86"/>
      <c r="D3" s="86"/>
      <c r="E3" s="86"/>
      <c r="F3" s="86"/>
    </row>
    <row r="4" spans="2:6" ht="31.5" customHeight="1">
      <c r="B4" s="86"/>
      <c r="C4" s="86"/>
      <c r="D4" s="86"/>
      <c r="E4" s="86"/>
      <c r="F4" s="86"/>
    </row>
    <row r="5" spans="1:6" ht="74.25" customHeight="1">
      <c r="A5" s="87" t="s">
        <v>85</v>
      </c>
      <c r="B5" s="87"/>
      <c r="C5" s="87"/>
      <c r="D5" s="87"/>
      <c r="E5" s="87"/>
      <c r="F5" s="87"/>
    </row>
    <row r="6" spans="1:5" ht="12.75">
      <c r="A6" s="83" t="s">
        <v>29</v>
      </c>
      <c r="B6" s="83"/>
      <c r="C6" s="83"/>
      <c r="D6" s="83"/>
      <c r="E6" s="84"/>
    </row>
    <row r="7" spans="1:6" ht="15.75">
      <c r="A7" s="85" t="s">
        <v>0</v>
      </c>
      <c r="B7" s="85" t="s">
        <v>74</v>
      </c>
      <c r="C7" s="85" t="s">
        <v>11</v>
      </c>
      <c r="D7" s="85" t="s">
        <v>30</v>
      </c>
      <c r="E7" s="85"/>
      <c r="F7" s="85"/>
    </row>
    <row r="8" spans="1:6" ht="25.5" customHeight="1">
      <c r="A8" s="85"/>
      <c r="B8" s="85"/>
      <c r="C8" s="85"/>
      <c r="D8" s="43">
        <v>2023</v>
      </c>
      <c r="E8" s="29">
        <v>2024</v>
      </c>
      <c r="F8" s="29">
        <v>2025</v>
      </c>
    </row>
    <row r="9" spans="1:6" ht="25.5" customHeight="1">
      <c r="A9" s="4">
        <v>1</v>
      </c>
      <c r="B9" s="4">
        <v>2</v>
      </c>
      <c r="C9" s="4">
        <v>3</v>
      </c>
      <c r="D9" s="4">
        <v>4</v>
      </c>
      <c r="E9" s="30">
        <v>5</v>
      </c>
      <c r="F9" s="30">
        <v>6</v>
      </c>
    </row>
    <row r="10" spans="1:6" ht="20.25" customHeight="1">
      <c r="A10" s="48" t="s">
        <v>2</v>
      </c>
      <c r="B10" s="4"/>
      <c r="C10" s="4"/>
      <c r="D10" s="42">
        <f>D11+D23+D48+D69+D36+D40</f>
        <v>12194558.23</v>
      </c>
      <c r="E10" s="42">
        <f>E11+E23+E48+E69+E36</f>
        <v>4334770</v>
      </c>
      <c r="F10" s="42">
        <f>F11+F23+F48+F69+F36</f>
        <v>4337470</v>
      </c>
    </row>
    <row r="11" spans="1:6" ht="29.25" customHeight="1">
      <c r="A11" s="31" t="s">
        <v>35</v>
      </c>
      <c r="B11" s="32" t="s">
        <v>53</v>
      </c>
      <c r="C11" s="32"/>
      <c r="D11" s="42">
        <f aca="true" t="shared" si="0" ref="D11:F12">D12</f>
        <v>4090888.57</v>
      </c>
      <c r="E11" s="42">
        <f t="shared" si="0"/>
        <v>4169770</v>
      </c>
      <c r="F11" s="42">
        <f t="shared" si="0"/>
        <v>4089170</v>
      </c>
    </row>
    <row r="12" spans="1:6" ht="32.25" customHeight="1">
      <c r="A12" s="33" t="s">
        <v>36</v>
      </c>
      <c r="B12" s="34" t="s">
        <v>54</v>
      </c>
      <c r="C12" s="34"/>
      <c r="D12" s="18">
        <f t="shared" si="0"/>
        <v>4090888.57</v>
      </c>
      <c r="E12" s="18">
        <f t="shared" si="0"/>
        <v>4169770</v>
      </c>
      <c r="F12" s="18">
        <f t="shared" si="0"/>
        <v>4089170</v>
      </c>
    </row>
    <row r="13" spans="1:6" ht="35.25" customHeight="1">
      <c r="A13" s="33" t="s">
        <v>37</v>
      </c>
      <c r="B13" s="34" t="s">
        <v>55</v>
      </c>
      <c r="C13" s="35"/>
      <c r="D13" s="18">
        <f>D14+D16+D20</f>
        <v>4090888.57</v>
      </c>
      <c r="E13" s="18">
        <f>E14+E16+E20</f>
        <v>4169770</v>
      </c>
      <c r="F13" s="18">
        <f>F14+F16+F20</f>
        <v>4089170</v>
      </c>
    </row>
    <row r="14" spans="1:6" ht="19.5" customHeight="1">
      <c r="A14" s="33" t="s">
        <v>38</v>
      </c>
      <c r="B14" s="34" t="s">
        <v>13</v>
      </c>
      <c r="C14" s="35"/>
      <c r="D14" s="18">
        <f>D15</f>
        <v>1045520</v>
      </c>
      <c r="E14" s="18">
        <f>E15</f>
        <v>1045520</v>
      </c>
      <c r="F14" s="18">
        <f>F15</f>
        <v>1045520</v>
      </c>
    </row>
    <row r="15" spans="1:6" ht="63" customHeight="1">
      <c r="A15" s="33" t="s">
        <v>15</v>
      </c>
      <c r="B15" s="34" t="s">
        <v>13</v>
      </c>
      <c r="C15" s="34" t="s">
        <v>14</v>
      </c>
      <c r="D15" s="14">
        <v>1045520</v>
      </c>
      <c r="E15" s="18">
        <v>1045520</v>
      </c>
      <c r="F15" s="18">
        <v>1045520</v>
      </c>
    </row>
    <row r="16" spans="1:6" ht="18.75" customHeight="1">
      <c r="A16" s="33" t="s">
        <v>32</v>
      </c>
      <c r="B16" s="34" t="s">
        <v>16</v>
      </c>
      <c r="C16" s="35"/>
      <c r="D16" s="18">
        <f>D17+D18+D19</f>
        <v>2705368.57</v>
      </c>
      <c r="E16" s="18">
        <f>E17+E18+E19</f>
        <v>2769950</v>
      </c>
      <c r="F16" s="18">
        <f>F17+F18+F19</f>
        <v>2671650</v>
      </c>
    </row>
    <row r="17" spans="1:6" ht="57" customHeight="1">
      <c r="A17" s="33" t="s">
        <v>15</v>
      </c>
      <c r="B17" s="34" t="s">
        <v>16</v>
      </c>
      <c r="C17" s="34" t="s">
        <v>14</v>
      </c>
      <c r="D17" s="14">
        <v>2394074.78</v>
      </c>
      <c r="E17" s="18">
        <v>2389950</v>
      </c>
      <c r="F17" s="18">
        <v>2389950</v>
      </c>
    </row>
    <row r="18" spans="1:6" ht="34.5" customHeight="1">
      <c r="A18" s="33" t="s">
        <v>40</v>
      </c>
      <c r="B18" s="34" t="s">
        <v>16</v>
      </c>
      <c r="C18" s="34" t="s">
        <v>12</v>
      </c>
      <c r="D18" s="14">
        <v>295290.31</v>
      </c>
      <c r="E18" s="18">
        <v>370000</v>
      </c>
      <c r="F18" s="18">
        <v>271700</v>
      </c>
    </row>
    <row r="19" spans="1:6" ht="24.75" customHeight="1">
      <c r="A19" s="33" t="s">
        <v>18</v>
      </c>
      <c r="B19" s="34" t="s">
        <v>16</v>
      </c>
      <c r="C19" s="34" t="s">
        <v>17</v>
      </c>
      <c r="D19" s="14">
        <v>16003.48</v>
      </c>
      <c r="E19" s="18">
        <v>10000</v>
      </c>
      <c r="F19" s="18">
        <v>10000</v>
      </c>
    </row>
    <row r="20" spans="1:6" ht="33.75" customHeight="1">
      <c r="A20" s="11" t="s">
        <v>83</v>
      </c>
      <c r="B20" s="9" t="s">
        <v>82</v>
      </c>
      <c r="C20" s="9"/>
      <c r="D20" s="18">
        <f>D21+D22</f>
        <v>340000</v>
      </c>
      <c r="E20" s="18">
        <f>E21+E22</f>
        <v>354300</v>
      </c>
      <c r="F20" s="18">
        <f>F21+F22</f>
        <v>372000</v>
      </c>
    </row>
    <row r="21" spans="1:6" ht="60.75" customHeight="1">
      <c r="A21" s="11" t="s">
        <v>15</v>
      </c>
      <c r="B21" s="9" t="s">
        <v>82</v>
      </c>
      <c r="C21" s="9" t="s">
        <v>14</v>
      </c>
      <c r="D21" s="18">
        <v>326000</v>
      </c>
      <c r="E21" s="18">
        <v>340300</v>
      </c>
      <c r="F21" s="18">
        <v>358000</v>
      </c>
    </row>
    <row r="22" spans="1:6" ht="29.25" customHeight="1">
      <c r="A22" s="11" t="s">
        <v>40</v>
      </c>
      <c r="B22" s="9" t="s">
        <v>82</v>
      </c>
      <c r="C22" s="9" t="s">
        <v>12</v>
      </c>
      <c r="D22" s="18">
        <v>14000</v>
      </c>
      <c r="E22" s="18">
        <v>14000</v>
      </c>
      <c r="F22" s="18">
        <v>14000</v>
      </c>
    </row>
    <row r="23" spans="1:6" ht="39" customHeight="1">
      <c r="A23" s="36" t="s">
        <v>41</v>
      </c>
      <c r="B23" s="37" t="s">
        <v>56</v>
      </c>
      <c r="C23" s="37"/>
      <c r="D23" s="27">
        <f aca="true" t="shared" si="1" ref="D23:F24">D24</f>
        <v>395185.5</v>
      </c>
      <c r="E23" s="27">
        <f t="shared" si="1"/>
        <v>50000</v>
      </c>
      <c r="F23" s="27">
        <f t="shared" si="1"/>
        <v>50000</v>
      </c>
    </row>
    <row r="24" spans="1:6" ht="36.75" customHeight="1">
      <c r="A24" s="33" t="s">
        <v>42</v>
      </c>
      <c r="B24" s="34" t="s">
        <v>57</v>
      </c>
      <c r="C24" s="34"/>
      <c r="D24" s="18">
        <f t="shared" si="1"/>
        <v>395185.5</v>
      </c>
      <c r="E24" s="18">
        <f t="shared" si="1"/>
        <v>50000</v>
      </c>
      <c r="F24" s="18">
        <f t="shared" si="1"/>
        <v>50000</v>
      </c>
    </row>
    <row r="25" spans="1:6" ht="39" customHeight="1">
      <c r="A25" s="33" t="s">
        <v>43</v>
      </c>
      <c r="B25" s="34" t="s">
        <v>58</v>
      </c>
      <c r="C25" s="35"/>
      <c r="D25" s="18">
        <f>D26+D34+D28+D30+D32</f>
        <v>395185.5</v>
      </c>
      <c r="E25" s="18">
        <f>E26+E34</f>
        <v>50000</v>
      </c>
      <c r="F25" s="18">
        <f>F26+F34</f>
        <v>50000</v>
      </c>
    </row>
    <row r="26" spans="1:6" ht="15.75">
      <c r="A26" s="33" t="s">
        <v>25</v>
      </c>
      <c r="B26" s="34" t="s">
        <v>28</v>
      </c>
      <c r="C26" s="39"/>
      <c r="D26" s="18">
        <f>D27</f>
        <v>50000</v>
      </c>
      <c r="E26" s="18">
        <f>E27</f>
        <v>50000</v>
      </c>
      <c r="F26" s="18">
        <f>F27</f>
        <v>50000</v>
      </c>
    </row>
    <row r="27" spans="1:6" ht="15.75">
      <c r="A27" s="65" t="s">
        <v>18</v>
      </c>
      <c r="B27" s="66" t="s">
        <v>28</v>
      </c>
      <c r="C27" s="40" t="s">
        <v>17</v>
      </c>
      <c r="D27" s="18">
        <v>50000</v>
      </c>
      <c r="E27" s="18">
        <v>50000</v>
      </c>
      <c r="F27" s="18">
        <v>50000</v>
      </c>
    </row>
    <row r="28" spans="1:6" ht="31.5">
      <c r="A28" s="67" t="s">
        <v>111</v>
      </c>
      <c r="B28" s="68" t="s">
        <v>112</v>
      </c>
      <c r="C28" s="55"/>
      <c r="D28" s="18">
        <v>257596</v>
      </c>
      <c r="E28" s="18"/>
      <c r="F28" s="18"/>
    </row>
    <row r="29" spans="1:6" ht="31.5">
      <c r="A29" s="67" t="s">
        <v>40</v>
      </c>
      <c r="B29" s="68" t="s">
        <v>112</v>
      </c>
      <c r="C29" s="55" t="s">
        <v>12</v>
      </c>
      <c r="D29" s="18">
        <v>257596</v>
      </c>
      <c r="E29" s="18"/>
      <c r="F29" s="18"/>
    </row>
    <row r="30" spans="1:6" ht="15.75">
      <c r="A30" s="67" t="s">
        <v>117</v>
      </c>
      <c r="B30" s="68" t="s">
        <v>119</v>
      </c>
      <c r="C30" s="55"/>
      <c r="D30" s="18">
        <v>27702</v>
      </c>
      <c r="E30" s="18"/>
      <c r="F30" s="18"/>
    </row>
    <row r="31" spans="1:6" ht="31.5">
      <c r="A31" s="67" t="s">
        <v>40</v>
      </c>
      <c r="B31" s="68" t="s">
        <v>119</v>
      </c>
      <c r="C31" s="55" t="s">
        <v>12</v>
      </c>
      <c r="D31" s="18">
        <v>27702</v>
      </c>
      <c r="E31" s="18"/>
      <c r="F31" s="18"/>
    </row>
    <row r="32" spans="1:6" ht="31.5">
      <c r="A32" s="67" t="s">
        <v>94</v>
      </c>
      <c r="B32" s="68" t="s">
        <v>95</v>
      </c>
      <c r="C32" s="55"/>
      <c r="D32" s="18">
        <v>29887.5</v>
      </c>
      <c r="E32" s="18"/>
      <c r="F32" s="18"/>
    </row>
    <row r="33" spans="1:6" ht="31.5">
      <c r="A33" s="67" t="s">
        <v>40</v>
      </c>
      <c r="B33" s="68" t="s">
        <v>95</v>
      </c>
      <c r="C33" s="55" t="s">
        <v>12</v>
      </c>
      <c r="D33" s="18">
        <v>29887.5</v>
      </c>
      <c r="E33" s="18"/>
      <c r="F33" s="18"/>
    </row>
    <row r="34" spans="1:6" ht="75" customHeight="1">
      <c r="A34" s="17" t="s">
        <v>52</v>
      </c>
      <c r="B34" s="9" t="s">
        <v>21</v>
      </c>
      <c r="C34" s="39"/>
      <c r="D34" s="18">
        <f>D35</f>
        <v>30000</v>
      </c>
      <c r="E34" s="18"/>
      <c r="F34" s="18"/>
    </row>
    <row r="35" spans="1:6" ht="29.25" customHeight="1">
      <c r="A35" s="17" t="s">
        <v>40</v>
      </c>
      <c r="B35" s="9" t="s">
        <v>21</v>
      </c>
      <c r="C35" s="40" t="s">
        <v>12</v>
      </c>
      <c r="D35" s="18">
        <v>30000</v>
      </c>
      <c r="E35" s="18"/>
      <c r="F35" s="18"/>
    </row>
    <row r="36" spans="1:6" ht="29.25" customHeight="1">
      <c r="A36" s="16" t="s">
        <v>88</v>
      </c>
      <c r="B36" s="3" t="s">
        <v>91</v>
      </c>
      <c r="C36" s="59"/>
      <c r="D36" s="27">
        <f>D37</f>
        <v>3206443.64</v>
      </c>
      <c r="E36" s="27"/>
      <c r="F36" s="27"/>
    </row>
    <row r="37" spans="1:6" ht="29.25" customHeight="1">
      <c r="A37" s="17" t="s">
        <v>89</v>
      </c>
      <c r="B37" s="9" t="s">
        <v>92</v>
      </c>
      <c r="C37" s="55"/>
      <c r="D37" s="18">
        <f>D38</f>
        <v>3206443.64</v>
      </c>
      <c r="E37" s="18"/>
      <c r="F37" s="18"/>
    </row>
    <row r="38" spans="1:6" ht="29.25" customHeight="1">
      <c r="A38" s="17" t="s">
        <v>90</v>
      </c>
      <c r="B38" s="9" t="s">
        <v>93</v>
      </c>
      <c r="C38" s="55"/>
      <c r="D38" s="18">
        <f>D39</f>
        <v>3206443.64</v>
      </c>
      <c r="E38" s="18"/>
      <c r="F38" s="18"/>
    </row>
    <row r="39" spans="1:6" ht="29.25" customHeight="1">
      <c r="A39" s="70" t="s">
        <v>40</v>
      </c>
      <c r="B39" s="71" t="s">
        <v>93</v>
      </c>
      <c r="C39" s="72">
        <v>200</v>
      </c>
      <c r="D39" s="18">
        <v>3206443.64</v>
      </c>
      <c r="E39" s="18"/>
      <c r="F39" s="18"/>
    </row>
    <row r="40" spans="1:6" ht="29.25" customHeight="1">
      <c r="A40" s="16" t="s">
        <v>98</v>
      </c>
      <c r="B40" s="3" t="s">
        <v>113</v>
      </c>
      <c r="C40" s="73"/>
      <c r="D40" s="27">
        <v>2329784.4299999997</v>
      </c>
      <c r="E40" s="18"/>
      <c r="F40" s="18"/>
    </row>
    <row r="41" spans="1:6" ht="29.25" customHeight="1">
      <c r="A41" s="17" t="s">
        <v>99</v>
      </c>
      <c r="B41" s="9" t="s">
        <v>104</v>
      </c>
      <c r="C41" s="68"/>
      <c r="D41" s="18">
        <v>966861</v>
      </c>
      <c r="E41" s="18"/>
      <c r="F41" s="18"/>
    </row>
    <row r="42" spans="1:6" ht="29.25" customHeight="1">
      <c r="A42" s="17" t="s">
        <v>100</v>
      </c>
      <c r="B42" s="9" t="s">
        <v>114</v>
      </c>
      <c r="C42" s="68"/>
      <c r="D42" s="18">
        <v>966861</v>
      </c>
      <c r="E42" s="18"/>
      <c r="F42" s="18"/>
    </row>
    <row r="43" spans="1:6" ht="29.25" customHeight="1">
      <c r="A43" s="17" t="s">
        <v>101</v>
      </c>
      <c r="B43" s="9" t="s">
        <v>115</v>
      </c>
      <c r="C43" s="68"/>
      <c r="D43" s="18">
        <v>966861</v>
      </c>
      <c r="E43" s="18"/>
      <c r="F43" s="18"/>
    </row>
    <row r="44" spans="1:6" ht="29.25" customHeight="1">
      <c r="A44" s="17" t="s">
        <v>40</v>
      </c>
      <c r="B44" s="9" t="s">
        <v>115</v>
      </c>
      <c r="C44" s="68" t="s">
        <v>12</v>
      </c>
      <c r="D44" s="18">
        <v>966861</v>
      </c>
      <c r="E44" s="18"/>
      <c r="F44" s="18"/>
    </row>
    <row r="45" spans="1:6" ht="29.25" customHeight="1">
      <c r="A45" s="17" t="s">
        <v>106</v>
      </c>
      <c r="B45" s="9" t="s">
        <v>105</v>
      </c>
      <c r="C45" s="68"/>
      <c r="D45" s="18">
        <v>1362923.43</v>
      </c>
      <c r="E45" s="18"/>
      <c r="F45" s="18"/>
    </row>
    <row r="46" spans="1:6" ht="29.25" customHeight="1">
      <c r="A46" s="17" t="s">
        <v>108</v>
      </c>
      <c r="B46" s="9" t="s">
        <v>107</v>
      </c>
      <c r="C46" s="68"/>
      <c r="D46" s="18">
        <v>1362923.43</v>
      </c>
      <c r="E46" s="18"/>
      <c r="F46" s="18"/>
    </row>
    <row r="47" spans="1:6" ht="29.25" customHeight="1">
      <c r="A47" s="17" t="s">
        <v>40</v>
      </c>
      <c r="B47" s="9" t="s">
        <v>107</v>
      </c>
      <c r="C47" s="68" t="s">
        <v>12</v>
      </c>
      <c r="D47" s="18">
        <v>1362923.43</v>
      </c>
      <c r="E47" s="18"/>
      <c r="F47" s="18"/>
    </row>
    <row r="48" spans="1:6" ht="45.75" customHeight="1">
      <c r="A48" s="31" t="s">
        <v>47</v>
      </c>
      <c r="B48" s="32" t="s">
        <v>61</v>
      </c>
      <c r="C48" s="41"/>
      <c r="D48" s="27">
        <f>D49+D55</f>
        <v>2163256.09</v>
      </c>
      <c r="E48" s="27">
        <f>E49+E55</f>
        <v>15400</v>
      </c>
      <c r="F48" s="27">
        <f>F49+F55</f>
        <v>0</v>
      </c>
    </row>
    <row r="49" spans="1:6" ht="15.75">
      <c r="A49" s="33" t="s">
        <v>48</v>
      </c>
      <c r="B49" s="34" t="s">
        <v>59</v>
      </c>
      <c r="C49" s="40"/>
      <c r="D49" s="18">
        <f>D50</f>
        <v>62374.04</v>
      </c>
      <c r="E49" s="18">
        <f aca="true" t="shared" si="2" ref="E49:F51">E50</f>
        <v>15400</v>
      </c>
      <c r="F49" s="18">
        <f t="shared" si="2"/>
        <v>0</v>
      </c>
    </row>
    <row r="50" spans="1:6" ht="15.75">
      <c r="A50" s="33" t="s">
        <v>49</v>
      </c>
      <c r="B50" s="34" t="s">
        <v>60</v>
      </c>
      <c r="C50" s="39"/>
      <c r="D50" s="18">
        <f>D53+D51</f>
        <v>62374.04</v>
      </c>
      <c r="E50" s="18">
        <f t="shared" si="2"/>
        <v>15400</v>
      </c>
      <c r="F50" s="18">
        <f t="shared" si="2"/>
        <v>0</v>
      </c>
    </row>
    <row r="51" spans="1:6" ht="17.25" customHeight="1">
      <c r="A51" s="33" t="s">
        <v>50</v>
      </c>
      <c r="B51" s="34" t="s">
        <v>24</v>
      </c>
      <c r="C51" s="39"/>
      <c r="D51" s="18">
        <v>52375.04</v>
      </c>
      <c r="E51" s="18">
        <f t="shared" si="2"/>
        <v>15400</v>
      </c>
      <c r="F51" s="18">
        <f t="shared" si="2"/>
        <v>0</v>
      </c>
    </row>
    <row r="52" spans="1:6" ht="30" customHeight="1">
      <c r="A52" s="33" t="s">
        <v>40</v>
      </c>
      <c r="B52" s="34" t="s">
        <v>24</v>
      </c>
      <c r="C52" s="40" t="s">
        <v>12</v>
      </c>
      <c r="D52" s="18">
        <v>52375.04</v>
      </c>
      <c r="E52" s="18">
        <v>15400</v>
      </c>
      <c r="F52" s="18"/>
    </row>
    <row r="53" spans="1:6" ht="30" customHeight="1">
      <c r="A53" s="33" t="s">
        <v>120</v>
      </c>
      <c r="B53" s="34" t="s">
        <v>121</v>
      </c>
      <c r="C53" s="40"/>
      <c r="D53" s="18">
        <v>9999</v>
      </c>
      <c r="E53" s="18"/>
      <c r="F53" s="18"/>
    </row>
    <row r="54" spans="1:6" ht="30" customHeight="1">
      <c r="A54" s="33" t="s">
        <v>40</v>
      </c>
      <c r="B54" s="34" t="s">
        <v>121</v>
      </c>
      <c r="C54" s="40" t="s">
        <v>12</v>
      </c>
      <c r="D54" s="18">
        <v>9999</v>
      </c>
      <c r="E54" s="18"/>
      <c r="F54" s="18"/>
    </row>
    <row r="55" spans="1:6" ht="12.75" customHeight="1">
      <c r="A55" s="33" t="s">
        <v>51</v>
      </c>
      <c r="B55" s="34" t="s">
        <v>62</v>
      </c>
      <c r="C55" s="40"/>
      <c r="D55" s="18">
        <f>D56</f>
        <v>2100882.05</v>
      </c>
      <c r="E55" s="18"/>
      <c r="F55" s="18"/>
    </row>
    <row r="56" spans="1:6" ht="15.75">
      <c r="A56" s="33" t="s">
        <v>49</v>
      </c>
      <c r="B56" s="34" t="s">
        <v>63</v>
      </c>
      <c r="C56" s="39"/>
      <c r="D56" s="18">
        <f>D57+D59+D61+D63+D65</f>
        <v>2100882.05</v>
      </c>
      <c r="E56" s="18"/>
      <c r="F56" s="18"/>
    </row>
    <row r="57" spans="1:6" ht="69.75" customHeight="1">
      <c r="A57" s="33" t="s">
        <v>52</v>
      </c>
      <c r="B57" s="34" t="s">
        <v>23</v>
      </c>
      <c r="C57" s="39"/>
      <c r="D57" s="18">
        <f>D58</f>
        <v>670000</v>
      </c>
      <c r="E57" s="18"/>
      <c r="F57" s="18"/>
    </row>
    <row r="58" spans="1:6" ht="39" customHeight="1">
      <c r="A58" s="33" t="s">
        <v>40</v>
      </c>
      <c r="B58" s="34" t="s">
        <v>23</v>
      </c>
      <c r="C58" s="40" t="s">
        <v>12</v>
      </c>
      <c r="D58" s="18">
        <v>670000</v>
      </c>
      <c r="E58" s="18"/>
      <c r="F58" s="18"/>
    </row>
    <row r="59" spans="1:6" ht="60.75" customHeight="1">
      <c r="A59" s="33" t="s">
        <v>122</v>
      </c>
      <c r="B59" s="34" t="s">
        <v>123</v>
      </c>
      <c r="C59" s="40"/>
      <c r="D59" s="18">
        <v>255000</v>
      </c>
      <c r="E59" s="18"/>
      <c r="F59" s="18"/>
    </row>
    <row r="60" spans="1:6" ht="39" customHeight="1">
      <c r="A60" s="33" t="s">
        <v>40</v>
      </c>
      <c r="B60" s="34" t="s">
        <v>123</v>
      </c>
      <c r="C60" s="40" t="s">
        <v>12</v>
      </c>
      <c r="D60" s="18">
        <v>255000</v>
      </c>
      <c r="E60" s="18"/>
      <c r="F60" s="18"/>
    </row>
    <row r="61" spans="1:6" ht="39" customHeight="1">
      <c r="A61" s="33" t="s">
        <v>124</v>
      </c>
      <c r="B61" s="34" t="s">
        <v>125</v>
      </c>
      <c r="C61" s="40"/>
      <c r="D61" s="18">
        <v>936000</v>
      </c>
      <c r="E61" s="18"/>
      <c r="F61" s="18"/>
    </row>
    <row r="62" spans="1:6" ht="39" customHeight="1">
      <c r="A62" s="33" t="s">
        <v>40</v>
      </c>
      <c r="B62" s="34" t="s">
        <v>125</v>
      </c>
      <c r="C62" s="40" t="s">
        <v>12</v>
      </c>
      <c r="D62" s="18">
        <v>936000</v>
      </c>
      <c r="E62" s="18"/>
      <c r="F62" s="18"/>
    </row>
    <row r="63" spans="1:6" ht="39" customHeight="1">
      <c r="A63" s="33" t="s">
        <v>126</v>
      </c>
      <c r="B63" s="34" t="s">
        <v>129</v>
      </c>
      <c r="C63" s="40"/>
      <c r="D63" s="18">
        <v>159882.05</v>
      </c>
      <c r="E63" s="18"/>
      <c r="F63" s="18"/>
    </row>
    <row r="64" spans="1:6" ht="39" customHeight="1">
      <c r="A64" s="33" t="s">
        <v>40</v>
      </c>
      <c r="B64" s="34" t="s">
        <v>129</v>
      </c>
      <c r="C64" s="40" t="s">
        <v>12</v>
      </c>
      <c r="D64" s="18">
        <v>159882.05</v>
      </c>
      <c r="E64" s="18"/>
      <c r="F64" s="18"/>
    </row>
    <row r="65" spans="1:6" ht="39" customHeight="1">
      <c r="A65" s="33" t="s">
        <v>127</v>
      </c>
      <c r="B65" s="34" t="s">
        <v>128</v>
      </c>
      <c r="C65" s="40"/>
      <c r="D65" s="18">
        <v>80000</v>
      </c>
      <c r="E65" s="18"/>
      <c r="F65" s="18"/>
    </row>
    <row r="66" spans="1:6" ht="39" customHeight="1">
      <c r="A66" s="33" t="s">
        <v>40</v>
      </c>
      <c r="B66" s="34" t="s">
        <v>128</v>
      </c>
      <c r="C66" s="40" t="s">
        <v>12</v>
      </c>
      <c r="D66" s="18">
        <v>80000</v>
      </c>
      <c r="E66" s="18"/>
      <c r="F66" s="18"/>
    </row>
    <row r="67" spans="1:6" ht="39" customHeight="1">
      <c r="A67" s="33"/>
      <c r="B67" s="34"/>
      <c r="C67" s="40"/>
      <c r="D67" s="18"/>
      <c r="E67" s="18"/>
      <c r="F67" s="18"/>
    </row>
    <row r="68" spans="1:6" ht="39" customHeight="1">
      <c r="A68" s="33"/>
      <c r="B68" s="34"/>
      <c r="C68" s="40"/>
      <c r="D68" s="18"/>
      <c r="E68" s="18"/>
      <c r="F68" s="18"/>
    </row>
    <row r="69" spans="1:6" ht="15.75">
      <c r="A69" s="36" t="s">
        <v>44</v>
      </c>
      <c r="B69" s="37" t="s">
        <v>65</v>
      </c>
      <c r="C69" s="41"/>
      <c r="D69" s="18">
        <f>D70</f>
        <v>9000</v>
      </c>
      <c r="E69" s="27">
        <f aca="true" t="shared" si="3" ref="E69:F74">E70</f>
        <v>99600</v>
      </c>
      <c r="F69" s="27">
        <f t="shared" si="3"/>
        <v>198300</v>
      </c>
    </row>
    <row r="70" spans="1:6" ht="16.5" customHeight="1">
      <c r="A70" s="33" t="s">
        <v>44</v>
      </c>
      <c r="B70" s="34" t="s">
        <v>72</v>
      </c>
      <c r="C70" s="40"/>
      <c r="D70" s="18">
        <f>D71</f>
        <v>9000</v>
      </c>
      <c r="E70" s="18">
        <f t="shared" si="3"/>
        <v>99600</v>
      </c>
      <c r="F70" s="18">
        <f t="shared" si="3"/>
        <v>198300</v>
      </c>
    </row>
    <row r="71" spans="1:6" ht="21.75" customHeight="1">
      <c r="A71" s="33" t="s">
        <v>44</v>
      </c>
      <c r="B71" s="34" t="s">
        <v>73</v>
      </c>
      <c r="C71" s="39"/>
      <c r="D71" s="18">
        <f>D72</f>
        <v>9000</v>
      </c>
      <c r="E71" s="18">
        <f>E74</f>
        <v>99600</v>
      </c>
      <c r="F71" s="18">
        <f>F74</f>
        <v>198300</v>
      </c>
    </row>
    <row r="72" spans="1:6" ht="21.75" customHeight="1">
      <c r="A72" s="33" t="s">
        <v>132</v>
      </c>
      <c r="B72" s="34" t="s">
        <v>135</v>
      </c>
      <c r="C72" s="39"/>
      <c r="D72" s="18">
        <v>9000</v>
      </c>
      <c r="E72" s="18"/>
      <c r="F72" s="18"/>
    </row>
    <row r="73" spans="1:6" ht="21.75" customHeight="1">
      <c r="A73" s="33" t="s">
        <v>40</v>
      </c>
      <c r="B73" s="34" t="s">
        <v>135</v>
      </c>
      <c r="C73" s="39" t="s">
        <v>12</v>
      </c>
      <c r="D73" s="18">
        <v>9000</v>
      </c>
      <c r="E73" s="18"/>
      <c r="F73" s="18"/>
    </row>
    <row r="74" spans="1:6" ht="12.75" customHeight="1">
      <c r="A74" s="33" t="s">
        <v>31</v>
      </c>
      <c r="B74" s="34" t="s">
        <v>67</v>
      </c>
      <c r="C74" s="40"/>
      <c r="D74" s="18"/>
      <c r="E74" s="18">
        <f t="shared" si="3"/>
        <v>99600</v>
      </c>
      <c r="F74" s="18">
        <f t="shared" si="3"/>
        <v>198300</v>
      </c>
    </row>
    <row r="75" spans="1:6" ht="12.75" customHeight="1">
      <c r="A75" s="33" t="s">
        <v>64</v>
      </c>
      <c r="B75" s="34" t="s">
        <v>68</v>
      </c>
      <c r="C75" s="40">
        <v>900</v>
      </c>
      <c r="D75" s="18"/>
      <c r="E75" s="18">
        <v>99600</v>
      </c>
      <c r="F75" s="18">
        <v>198300</v>
      </c>
    </row>
  </sheetData>
  <sheetProtection/>
  <mergeCells count="7">
    <mergeCell ref="A7:A8"/>
    <mergeCell ref="B7:B8"/>
    <mergeCell ref="C7:C8"/>
    <mergeCell ref="D7:F7"/>
    <mergeCell ref="A6:E6"/>
    <mergeCell ref="B1:F4"/>
    <mergeCell ref="A5:F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B1" sqref="B1:G4"/>
    </sheetView>
  </sheetViews>
  <sheetFormatPr defaultColWidth="9.00390625" defaultRowHeight="12.75"/>
  <cols>
    <col min="1" max="1" width="58.00390625" style="0" customWidth="1"/>
    <col min="3" max="3" width="15.25390625" style="0" customWidth="1"/>
    <col min="4" max="4" width="8.375" style="0" customWidth="1"/>
    <col min="5" max="5" width="18.25390625" style="0" customWidth="1"/>
    <col min="6" max="6" width="14.625" style="0" customWidth="1"/>
    <col min="7" max="7" width="14.25390625" style="0" customWidth="1"/>
  </cols>
  <sheetData>
    <row r="1" spans="1:7" ht="27" customHeight="1">
      <c r="A1" s="1"/>
      <c r="B1" s="88" t="s">
        <v>136</v>
      </c>
      <c r="C1" s="88"/>
      <c r="D1" s="88"/>
      <c r="E1" s="88"/>
      <c r="F1" s="88"/>
      <c r="G1" s="88"/>
    </row>
    <row r="2" spans="1:7" ht="21" customHeight="1">
      <c r="A2" s="1"/>
      <c r="B2" s="88"/>
      <c r="C2" s="88"/>
      <c r="D2" s="88"/>
      <c r="E2" s="88"/>
      <c r="F2" s="88"/>
      <c r="G2" s="88"/>
    </row>
    <row r="3" spans="1:7" ht="29.25" customHeight="1">
      <c r="A3" s="1"/>
      <c r="B3" s="88"/>
      <c r="C3" s="88"/>
      <c r="D3" s="88"/>
      <c r="E3" s="88"/>
      <c r="F3" s="88"/>
      <c r="G3" s="88"/>
    </row>
    <row r="4" spans="2:7" ht="54" customHeight="1">
      <c r="B4" s="88"/>
      <c r="C4" s="88"/>
      <c r="D4" s="88"/>
      <c r="E4" s="88"/>
      <c r="F4" s="88"/>
      <c r="G4" s="88"/>
    </row>
    <row r="5" spans="1:5" ht="15.75">
      <c r="A5" s="82"/>
      <c r="B5" s="82"/>
      <c r="C5" s="82"/>
      <c r="D5" s="82"/>
      <c r="E5" s="82"/>
    </row>
    <row r="6" spans="1:7" ht="46.5" customHeight="1">
      <c r="A6" s="87" t="s">
        <v>84</v>
      </c>
      <c r="B6" s="87"/>
      <c r="C6" s="87"/>
      <c r="D6" s="87"/>
      <c r="E6" s="87"/>
      <c r="F6" s="87"/>
      <c r="G6" s="87"/>
    </row>
    <row r="8" spans="1:7" ht="12.75">
      <c r="A8" s="83"/>
      <c r="B8" s="83"/>
      <c r="C8" s="83"/>
      <c r="D8" s="83"/>
      <c r="E8" s="84"/>
      <c r="G8" s="46" t="s">
        <v>75</v>
      </c>
    </row>
    <row r="9" spans="1:7" ht="15.75">
      <c r="A9" s="85" t="s">
        <v>0</v>
      </c>
      <c r="B9" s="74" t="s">
        <v>3</v>
      </c>
      <c r="C9" s="85" t="s">
        <v>4</v>
      </c>
      <c r="D9" s="76" t="s">
        <v>11</v>
      </c>
      <c r="E9" s="76" t="s">
        <v>30</v>
      </c>
      <c r="F9" s="77"/>
      <c r="G9" s="78"/>
    </row>
    <row r="10" spans="1:7" ht="25.5" customHeight="1">
      <c r="A10" s="85"/>
      <c r="B10" s="75"/>
      <c r="C10" s="85"/>
      <c r="D10" s="76"/>
      <c r="E10" s="4">
        <v>2023</v>
      </c>
      <c r="F10" s="4">
        <v>2024</v>
      </c>
      <c r="G10" s="4">
        <v>2025</v>
      </c>
    </row>
    <row r="11" spans="1:7" ht="15.75" customHeight="1">
      <c r="A11" s="2" t="s">
        <v>2</v>
      </c>
      <c r="B11" s="3"/>
      <c r="C11" s="3"/>
      <c r="D11" s="44"/>
      <c r="E11" s="45">
        <f>E12</f>
        <v>12194558.23</v>
      </c>
      <c r="F11" s="45">
        <f>F12</f>
        <v>4334770</v>
      </c>
      <c r="G11" s="45">
        <f>G12</f>
        <v>4337470</v>
      </c>
    </row>
    <row r="12" spans="1:7" ht="49.5" customHeight="1">
      <c r="A12" s="16" t="s">
        <v>87</v>
      </c>
      <c r="B12" s="3" t="s">
        <v>7</v>
      </c>
      <c r="C12" s="3"/>
      <c r="D12" s="44"/>
      <c r="E12" s="28">
        <f>E13+E25+E50+E75+E38+E42</f>
        <v>12194558.23</v>
      </c>
      <c r="F12" s="28">
        <f>F13+F25+F50+F75+F38</f>
        <v>4334770</v>
      </c>
      <c r="G12" s="28">
        <f>G13+G25+G50+G75+G38</f>
        <v>4337470</v>
      </c>
    </row>
    <row r="13" spans="1:7" ht="46.5" customHeight="1">
      <c r="A13" s="49" t="s">
        <v>35</v>
      </c>
      <c r="B13" s="9" t="s">
        <v>7</v>
      </c>
      <c r="C13" s="50" t="s">
        <v>53</v>
      </c>
      <c r="D13" s="50"/>
      <c r="E13" s="51">
        <f aca="true" t="shared" si="0" ref="E13:G14">E14</f>
        <v>4090888.57</v>
      </c>
      <c r="F13" s="51">
        <f t="shared" si="0"/>
        <v>4169770</v>
      </c>
      <c r="G13" s="51">
        <f t="shared" si="0"/>
        <v>4089170</v>
      </c>
    </row>
    <row r="14" spans="1:7" ht="27" customHeight="1">
      <c r="A14" s="33" t="s">
        <v>36</v>
      </c>
      <c r="B14" s="9" t="s">
        <v>7</v>
      </c>
      <c r="C14" s="34" t="s">
        <v>54</v>
      </c>
      <c r="D14" s="34"/>
      <c r="E14" s="18">
        <f t="shared" si="0"/>
        <v>4090888.57</v>
      </c>
      <c r="F14" s="18">
        <f t="shared" si="0"/>
        <v>4169770</v>
      </c>
      <c r="G14" s="18">
        <f t="shared" si="0"/>
        <v>4089170</v>
      </c>
    </row>
    <row r="15" spans="1:7" ht="33" customHeight="1">
      <c r="A15" s="33" t="s">
        <v>37</v>
      </c>
      <c r="B15" s="9" t="s">
        <v>7</v>
      </c>
      <c r="C15" s="34" t="s">
        <v>55</v>
      </c>
      <c r="D15" s="35"/>
      <c r="E15" s="18">
        <f>E16+E18+E22</f>
        <v>4090888.57</v>
      </c>
      <c r="F15" s="18">
        <f>F16+F18+F22</f>
        <v>4169770</v>
      </c>
      <c r="G15" s="18">
        <f>G16+G18+G22</f>
        <v>4089170</v>
      </c>
    </row>
    <row r="16" spans="1:7" ht="19.5" customHeight="1">
      <c r="A16" s="33" t="s">
        <v>38</v>
      </c>
      <c r="B16" s="9" t="s">
        <v>7</v>
      </c>
      <c r="C16" s="34" t="s">
        <v>13</v>
      </c>
      <c r="D16" s="35"/>
      <c r="E16" s="18">
        <f>E17</f>
        <v>1045520</v>
      </c>
      <c r="F16" s="18">
        <f>F17</f>
        <v>1045520</v>
      </c>
      <c r="G16" s="18">
        <f>G17</f>
        <v>1045520</v>
      </c>
    </row>
    <row r="17" spans="1:7" ht="65.25" customHeight="1">
      <c r="A17" s="33" t="s">
        <v>15</v>
      </c>
      <c r="B17" s="9" t="s">
        <v>7</v>
      </c>
      <c r="C17" s="34" t="s">
        <v>13</v>
      </c>
      <c r="D17" s="34" t="s">
        <v>14</v>
      </c>
      <c r="E17" s="14">
        <v>1045520</v>
      </c>
      <c r="F17" s="18">
        <v>1045520</v>
      </c>
      <c r="G17" s="18">
        <v>1045520</v>
      </c>
    </row>
    <row r="18" spans="1:7" ht="24.75" customHeight="1">
      <c r="A18" s="33" t="s">
        <v>32</v>
      </c>
      <c r="B18" s="9" t="s">
        <v>7</v>
      </c>
      <c r="C18" s="34" t="s">
        <v>16</v>
      </c>
      <c r="D18" s="35"/>
      <c r="E18" s="18">
        <f>E19+E20+E21</f>
        <v>2705368.57</v>
      </c>
      <c r="F18" s="18">
        <f>F19+F20+F21</f>
        <v>2769950</v>
      </c>
      <c r="G18" s="18">
        <f>G19+G20+G21</f>
        <v>2671650</v>
      </c>
    </row>
    <row r="19" spans="1:7" ht="60.75" customHeight="1">
      <c r="A19" s="33" t="s">
        <v>15</v>
      </c>
      <c r="B19" s="9" t="s">
        <v>7</v>
      </c>
      <c r="C19" s="34" t="s">
        <v>16</v>
      </c>
      <c r="D19" s="34" t="s">
        <v>14</v>
      </c>
      <c r="E19" s="14">
        <v>2394074.78</v>
      </c>
      <c r="F19" s="18">
        <v>2389950</v>
      </c>
      <c r="G19" s="18">
        <v>2389950</v>
      </c>
    </row>
    <row r="20" spans="1:7" ht="29.25" customHeight="1">
      <c r="A20" s="33" t="s">
        <v>40</v>
      </c>
      <c r="B20" s="9" t="s">
        <v>7</v>
      </c>
      <c r="C20" s="34" t="s">
        <v>16</v>
      </c>
      <c r="D20" s="34" t="s">
        <v>12</v>
      </c>
      <c r="E20" s="14">
        <v>295290.31</v>
      </c>
      <c r="F20" s="18">
        <v>370000</v>
      </c>
      <c r="G20" s="18">
        <v>271700</v>
      </c>
    </row>
    <row r="21" spans="1:7" ht="15.75">
      <c r="A21" s="33" t="s">
        <v>18</v>
      </c>
      <c r="B21" s="38" t="s">
        <v>7</v>
      </c>
      <c r="C21" s="34" t="s">
        <v>16</v>
      </c>
      <c r="D21" s="34" t="s">
        <v>17</v>
      </c>
      <c r="E21" s="14">
        <v>16003.48</v>
      </c>
      <c r="F21" s="18">
        <v>10000</v>
      </c>
      <c r="G21" s="18">
        <v>10000</v>
      </c>
    </row>
    <row r="22" spans="1:7" ht="47.25">
      <c r="A22" s="11" t="s">
        <v>83</v>
      </c>
      <c r="B22" s="9" t="s">
        <v>7</v>
      </c>
      <c r="C22" s="9" t="s">
        <v>82</v>
      </c>
      <c r="D22" s="9"/>
      <c r="E22" s="18">
        <f>E23+E24</f>
        <v>340000</v>
      </c>
      <c r="F22" s="18">
        <f>F23+F24</f>
        <v>354300</v>
      </c>
      <c r="G22" s="18">
        <f>G23+G24</f>
        <v>372000</v>
      </c>
    </row>
    <row r="23" spans="1:7" ht="78.75">
      <c r="A23" s="11" t="s">
        <v>15</v>
      </c>
      <c r="B23" s="38" t="s">
        <v>7</v>
      </c>
      <c r="C23" s="9" t="s">
        <v>82</v>
      </c>
      <c r="D23" s="9" t="s">
        <v>14</v>
      </c>
      <c r="E23" s="18">
        <v>326000</v>
      </c>
      <c r="F23" s="18">
        <v>340300</v>
      </c>
      <c r="G23" s="18">
        <v>358000</v>
      </c>
    </row>
    <row r="24" spans="1:7" ht="31.5">
      <c r="A24" s="11" t="s">
        <v>40</v>
      </c>
      <c r="B24" s="9" t="s">
        <v>7</v>
      </c>
      <c r="C24" s="9" t="s">
        <v>82</v>
      </c>
      <c r="D24" s="9" t="s">
        <v>12</v>
      </c>
      <c r="E24" s="18">
        <v>14000</v>
      </c>
      <c r="F24" s="18">
        <v>14000</v>
      </c>
      <c r="G24" s="18">
        <v>14000</v>
      </c>
    </row>
    <row r="25" spans="1:7" ht="47.25">
      <c r="A25" s="33" t="s">
        <v>41</v>
      </c>
      <c r="B25" s="9" t="s">
        <v>7</v>
      </c>
      <c r="C25" s="52" t="s">
        <v>56</v>
      </c>
      <c r="D25" s="52"/>
      <c r="E25" s="18">
        <f aca="true" t="shared" si="1" ref="E25:G26">E26</f>
        <v>395185.5</v>
      </c>
      <c r="F25" s="18">
        <f t="shared" si="1"/>
        <v>50000</v>
      </c>
      <c r="G25" s="18">
        <f t="shared" si="1"/>
        <v>50000</v>
      </c>
    </row>
    <row r="26" spans="1:7" ht="31.5">
      <c r="A26" s="33" t="s">
        <v>42</v>
      </c>
      <c r="B26" s="9" t="s">
        <v>7</v>
      </c>
      <c r="C26" s="34" t="s">
        <v>57</v>
      </c>
      <c r="D26" s="34"/>
      <c r="E26" s="18">
        <f t="shared" si="1"/>
        <v>395185.5</v>
      </c>
      <c r="F26" s="18">
        <f t="shared" si="1"/>
        <v>50000</v>
      </c>
      <c r="G26" s="18">
        <f t="shared" si="1"/>
        <v>50000</v>
      </c>
    </row>
    <row r="27" spans="1:7" ht="31.5">
      <c r="A27" s="33" t="s">
        <v>43</v>
      </c>
      <c r="B27" s="9" t="s">
        <v>7</v>
      </c>
      <c r="C27" s="34" t="s">
        <v>58</v>
      </c>
      <c r="D27" s="35"/>
      <c r="E27" s="18">
        <f>E28+E36+E30+E32+E34</f>
        <v>395185.5</v>
      </c>
      <c r="F27" s="18">
        <f>F28+F36</f>
        <v>50000</v>
      </c>
      <c r="G27" s="18">
        <f>G28+G36</f>
        <v>50000</v>
      </c>
    </row>
    <row r="28" spans="1:7" ht="15.75">
      <c r="A28" s="33" t="s">
        <v>25</v>
      </c>
      <c r="B28" s="9" t="s">
        <v>7</v>
      </c>
      <c r="C28" s="34" t="s">
        <v>28</v>
      </c>
      <c r="D28" s="39"/>
      <c r="E28" s="18">
        <f>E29</f>
        <v>50000</v>
      </c>
      <c r="F28" s="18">
        <f>F29</f>
        <v>50000</v>
      </c>
      <c r="G28" s="18">
        <f>G29</f>
        <v>50000</v>
      </c>
    </row>
    <row r="29" spans="1:7" ht="15.75">
      <c r="A29" s="65" t="s">
        <v>18</v>
      </c>
      <c r="B29" s="9" t="s">
        <v>7</v>
      </c>
      <c r="C29" s="66" t="s">
        <v>28</v>
      </c>
      <c r="D29" s="40" t="s">
        <v>17</v>
      </c>
      <c r="E29" s="18">
        <v>50000</v>
      </c>
      <c r="F29" s="18">
        <v>50000</v>
      </c>
      <c r="G29" s="18">
        <v>50000</v>
      </c>
    </row>
    <row r="30" spans="1:7" ht="31.5">
      <c r="A30" s="67" t="s">
        <v>111</v>
      </c>
      <c r="B30" s="9" t="s">
        <v>7</v>
      </c>
      <c r="C30" s="68" t="s">
        <v>112</v>
      </c>
      <c r="D30" s="55"/>
      <c r="E30" s="18">
        <v>257596</v>
      </c>
      <c r="F30" s="18"/>
      <c r="G30" s="18"/>
    </row>
    <row r="31" spans="1:7" ht="31.5">
      <c r="A31" s="67" t="s">
        <v>40</v>
      </c>
      <c r="B31" s="9" t="s">
        <v>7</v>
      </c>
      <c r="C31" s="68" t="s">
        <v>112</v>
      </c>
      <c r="D31" s="55" t="s">
        <v>12</v>
      </c>
      <c r="E31" s="18">
        <v>257596</v>
      </c>
      <c r="F31" s="18"/>
      <c r="G31" s="18"/>
    </row>
    <row r="32" spans="1:7" ht="15.75">
      <c r="A32" s="67" t="s">
        <v>117</v>
      </c>
      <c r="B32" s="9" t="s">
        <v>7</v>
      </c>
      <c r="C32" s="68" t="s">
        <v>119</v>
      </c>
      <c r="D32" s="55"/>
      <c r="E32" s="18">
        <v>27702</v>
      </c>
      <c r="F32" s="18"/>
      <c r="G32" s="18"/>
    </row>
    <row r="33" spans="1:7" ht="31.5">
      <c r="A33" s="67" t="s">
        <v>40</v>
      </c>
      <c r="B33" s="9" t="s">
        <v>7</v>
      </c>
      <c r="C33" s="68" t="s">
        <v>119</v>
      </c>
      <c r="D33" s="55" t="s">
        <v>12</v>
      </c>
      <c r="E33" s="18">
        <v>27702</v>
      </c>
      <c r="F33" s="18"/>
      <c r="G33" s="18"/>
    </row>
    <row r="34" spans="1:7" ht="31.5">
      <c r="A34" s="67" t="s">
        <v>94</v>
      </c>
      <c r="B34" s="9" t="s">
        <v>7</v>
      </c>
      <c r="C34" s="68" t="s">
        <v>95</v>
      </c>
      <c r="D34" s="55"/>
      <c r="E34" s="18">
        <v>29887.5</v>
      </c>
      <c r="F34" s="18"/>
      <c r="G34" s="18"/>
    </row>
    <row r="35" spans="1:7" ht="31.5">
      <c r="A35" s="67" t="s">
        <v>40</v>
      </c>
      <c r="B35" s="9" t="s">
        <v>7</v>
      </c>
      <c r="C35" s="68" t="s">
        <v>95</v>
      </c>
      <c r="D35" s="55" t="s">
        <v>12</v>
      </c>
      <c r="E35" s="18">
        <v>29887.5</v>
      </c>
      <c r="F35" s="18"/>
      <c r="G35" s="18"/>
    </row>
    <row r="36" spans="1:7" ht="81.75" customHeight="1">
      <c r="A36" s="17" t="s">
        <v>52</v>
      </c>
      <c r="B36" s="9" t="s">
        <v>7</v>
      </c>
      <c r="C36" s="9" t="s">
        <v>21</v>
      </c>
      <c r="D36" s="39"/>
      <c r="E36" s="18">
        <f>E37</f>
        <v>30000</v>
      </c>
      <c r="F36" s="18">
        <f>F37</f>
        <v>0</v>
      </c>
      <c r="G36" s="18">
        <f>G37</f>
        <v>0</v>
      </c>
    </row>
    <row r="37" spans="1:7" ht="28.5" customHeight="1">
      <c r="A37" s="17" t="s">
        <v>40</v>
      </c>
      <c r="B37" s="9" t="s">
        <v>7</v>
      </c>
      <c r="C37" s="9" t="s">
        <v>21</v>
      </c>
      <c r="D37" s="40" t="s">
        <v>12</v>
      </c>
      <c r="E37" s="18">
        <v>30000</v>
      </c>
      <c r="F37" s="18"/>
      <c r="G37" s="18"/>
    </row>
    <row r="38" spans="1:7" ht="28.5" customHeight="1">
      <c r="A38" s="57" t="s">
        <v>88</v>
      </c>
      <c r="B38" s="58" t="s">
        <v>7</v>
      </c>
      <c r="C38" s="9" t="s">
        <v>91</v>
      </c>
      <c r="D38" s="55"/>
      <c r="E38" s="18">
        <f>E39</f>
        <v>3206443.64</v>
      </c>
      <c r="F38" s="18"/>
      <c r="G38" s="18"/>
    </row>
    <row r="39" spans="1:7" ht="28.5" customHeight="1">
      <c r="A39" s="56" t="s">
        <v>89</v>
      </c>
      <c r="B39" s="9" t="s">
        <v>7</v>
      </c>
      <c r="C39" s="9" t="s">
        <v>92</v>
      </c>
      <c r="D39" s="55"/>
      <c r="E39" s="18">
        <f>E40</f>
        <v>3206443.64</v>
      </c>
      <c r="F39" s="18"/>
      <c r="G39" s="18"/>
    </row>
    <row r="40" spans="1:7" ht="28.5" customHeight="1">
      <c r="A40" s="56" t="s">
        <v>90</v>
      </c>
      <c r="B40" s="9" t="s">
        <v>7</v>
      </c>
      <c r="C40" s="9" t="s">
        <v>93</v>
      </c>
      <c r="D40" s="55"/>
      <c r="E40" s="18">
        <f>E41</f>
        <v>3206443.64</v>
      </c>
      <c r="F40" s="18"/>
      <c r="G40" s="18"/>
    </row>
    <row r="41" spans="1:7" ht="28.5" customHeight="1">
      <c r="A41" s="56" t="s">
        <v>40</v>
      </c>
      <c r="B41" s="9" t="s">
        <v>7</v>
      </c>
      <c r="C41" s="9" t="s">
        <v>93</v>
      </c>
      <c r="D41" s="55">
        <v>200</v>
      </c>
      <c r="E41" s="18">
        <v>3206443.64</v>
      </c>
      <c r="F41" s="18"/>
      <c r="G41" s="18"/>
    </row>
    <row r="42" spans="1:7" ht="28.5" customHeight="1">
      <c r="A42" s="69" t="s">
        <v>98</v>
      </c>
      <c r="B42" s="9" t="s">
        <v>7</v>
      </c>
      <c r="C42" s="9" t="s">
        <v>113</v>
      </c>
      <c r="D42" s="55"/>
      <c r="E42" s="18">
        <v>2329784.4299999997</v>
      </c>
      <c r="F42" s="18"/>
      <c r="G42" s="18"/>
    </row>
    <row r="43" spans="1:7" ht="28.5" customHeight="1">
      <c r="A43" s="69" t="s">
        <v>99</v>
      </c>
      <c r="B43" s="9" t="s">
        <v>7</v>
      </c>
      <c r="C43" s="9" t="s">
        <v>104</v>
      </c>
      <c r="D43" s="55"/>
      <c r="E43" s="18">
        <v>966861</v>
      </c>
      <c r="F43" s="18"/>
      <c r="G43" s="18"/>
    </row>
    <row r="44" spans="1:7" ht="28.5" customHeight="1">
      <c r="A44" s="69" t="s">
        <v>100</v>
      </c>
      <c r="B44" s="9" t="s">
        <v>7</v>
      </c>
      <c r="C44" s="9" t="s">
        <v>114</v>
      </c>
      <c r="D44" s="55"/>
      <c r="E44" s="18">
        <v>966861</v>
      </c>
      <c r="F44" s="18"/>
      <c r="G44" s="18"/>
    </row>
    <row r="45" spans="1:7" ht="28.5" customHeight="1">
      <c r="A45" s="69" t="s">
        <v>101</v>
      </c>
      <c r="B45" s="9" t="s">
        <v>7</v>
      </c>
      <c r="C45" s="9" t="s">
        <v>115</v>
      </c>
      <c r="D45" s="55"/>
      <c r="E45" s="18">
        <v>966861</v>
      </c>
      <c r="F45" s="18"/>
      <c r="G45" s="18"/>
    </row>
    <row r="46" spans="1:7" ht="28.5" customHeight="1">
      <c r="A46" s="69" t="s">
        <v>40</v>
      </c>
      <c r="B46" s="9" t="s">
        <v>7</v>
      </c>
      <c r="C46" s="9" t="s">
        <v>115</v>
      </c>
      <c r="D46" s="55" t="s">
        <v>12</v>
      </c>
      <c r="E46" s="18">
        <v>966861</v>
      </c>
      <c r="F46" s="18"/>
      <c r="G46" s="18"/>
    </row>
    <row r="47" spans="1:7" ht="28.5" customHeight="1">
      <c r="A47" s="69" t="s">
        <v>106</v>
      </c>
      <c r="B47" s="9" t="s">
        <v>7</v>
      </c>
      <c r="C47" s="9" t="s">
        <v>105</v>
      </c>
      <c r="D47" s="55"/>
      <c r="E47" s="18">
        <v>1362923.43</v>
      </c>
      <c r="F47" s="18"/>
      <c r="G47" s="18"/>
    </row>
    <row r="48" spans="1:7" ht="28.5" customHeight="1">
      <c r="A48" s="69" t="s">
        <v>108</v>
      </c>
      <c r="B48" s="9" t="s">
        <v>7</v>
      </c>
      <c r="C48" s="9" t="s">
        <v>107</v>
      </c>
      <c r="D48" s="55"/>
      <c r="E48" s="18">
        <v>1362923.43</v>
      </c>
      <c r="F48" s="18"/>
      <c r="G48" s="18"/>
    </row>
    <row r="49" spans="1:7" ht="28.5" customHeight="1">
      <c r="A49" s="69" t="s">
        <v>40</v>
      </c>
      <c r="B49" s="9" t="s">
        <v>7</v>
      </c>
      <c r="C49" s="9" t="s">
        <v>107</v>
      </c>
      <c r="D49" s="55" t="s">
        <v>12</v>
      </c>
      <c r="E49" s="18">
        <v>1362923.43</v>
      </c>
      <c r="F49" s="18"/>
      <c r="G49" s="18"/>
    </row>
    <row r="50" spans="1:7" ht="47.25">
      <c r="A50" s="49" t="s">
        <v>47</v>
      </c>
      <c r="B50" s="9" t="s">
        <v>7</v>
      </c>
      <c r="C50" s="50" t="s">
        <v>61</v>
      </c>
      <c r="D50" s="53"/>
      <c r="E50" s="18">
        <f>E51+E57</f>
        <v>2163256.09</v>
      </c>
      <c r="F50" s="18">
        <f>F51+F57</f>
        <v>15400</v>
      </c>
      <c r="G50" s="18"/>
    </row>
    <row r="51" spans="1:7" ht="31.5">
      <c r="A51" s="33" t="s">
        <v>48</v>
      </c>
      <c r="B51" s="9" t="s">
        <v>7</v>
      </c>
      <c r="C51" s="34" t="s">
        <v>59</v>
      </c>
      <c r="D51" s="40"/>
      <c r="E51" s="18">
        <f>E52</f>
        <v>62374.04</v>
      </c>
      <c r="F51" s="18">
        <f>F52</f>
        <v>15400</v>
      </c>
      <c r="G51" s="18"/>
    </row>
    <row r="52" spans="1:7" ht="31.5">
      <c r="A52" s="33" t="s">
        <v>49</v>
      </c>
      <c r="B52" s="9" t="s">
        <v>7</v>
      </c>
      <c r="C52" s="34" t="s">
        <v>60</v>
      </c>
      <c r="D52" s="39"/>
      <c r="E52" s="18">
        <f>E55+E53</f>
        <v>62374.04</v>
      </c>
      <c r="F52" s="18">
        <f>F53</f>
        <v>15400</v>
      </c>
      <c r="G52" s="18"/>
    </row>
    <row r="53" spans="1:7" ht="31.5">
      <c r="A53" s="33" t="s">
        <v>50</v>
      </c>
      <c r="B53" s="9" t="s">
        <v>7</v>
      </c>
      <c r="C53" s="34" t="s">
        <v>24</v>
      </c>
      <c r="D53" s="39"/>
      <c r="E53" s="18">
        <v>52375.04</v>
      </c>
      <c r="F53" s="18">
        <f>F54</f>
        <v>15400</v>
      </c>
      <c r="G53" s="18"/>
    </row>
    <row r="54" spans="1:7" ht="31.5">
      <c r="A54" s="33" t="s">
        <v>40</v>
      </c>
      <c r="B54" s="9" t="s">
        <v>7</v>
      </c>
      <c r="C54" s="34" t="s">
        <v>24</v>
      </c>
      <c r="D54" s="40" t="s">
        <v>12</v>
      </c>
      <c r="E54" s="18">
        <v>52375.04</v>
      </c>
      <c r="F54" s="18">
        <v>15400</v>
      </c>
      <c r="G54" s="18"/>
    </row>
    <row r="55" spans="1:7" ht="15.75">
      <c r="A55" s="33" t="s">
        <v>120</v>
      </c>
      <c r="B55" s="9" t="s">
        <v>7</v>
      </c>
      <c r="C55" s="34" t="s">
        <v>121</v>
      </c>
      <c r="D55" s="40"/>
      <c r="E55" s="18">
        <v>9999</v>
      </c>
      <c r="F55" s="18"/>
      <c r="G55" s="18"/>
    </row>
    <row r="56" spans="1:7" ht="31.5">
      <c r="A56" s="33" t="s">
        <v>40</v>
      </c>
      <c r="B56" s="9" t="s">
        <v>7</v>
      </c>
      <c r="C56" s="34" t="s">
        <v>121</v>
      </c>
      <c r="D56" s="40" t="s">
        <v>12</v>
      </c>
      <c r="E56" s="18">
        <v>9999</v>
      </c>
      <c r="F56" s="18"/>
      <c r="G56" s="18"/>
    </row>
    <row r="57" spans="1:7" ht="18.75" customHeight="1">
      <c r="A57" s="33" t="s">
        <v>51</v>
      </c>
      <c r="B57" s="9" t="s">
        <v>7</v>
      </c>
      <c r="C57" s="34" t="s">
        <v>62</v>
      </c>
      <c r="D57" s="40"/>
      <c r="E57" s="18">
        <f>E58</f>
        <v>2100882.05</v>
      </c>
      <c r="F57" s="18"/>
      <c r="G57" s="18"/>
    </row>
    <row r="58" spans="1:7" ht="31.5">
      <c r="A58" s="33" t="s">
        <v>49</v>
      </c>
      <c r="B58" s="9" t="s">
        <v>7</v>
      </c>
      <c r="C58" s="34" t="s">
        <v>63</v>
      </c>
      <c r="D58" s="39"/>
      <c r="E58" s="18">
        <f>E59+E61+E63+E65+E67</f>
        <v>2100882.05</v>
      </c>
      <c r="F58" s="18"/>
      <c r="G58" s="18"/>
    </row>
    <row r="59" spans="1:7" ht="78.75" customHeight="1">
      <c r="A59" s="33" t="s">
        <v>52</v>
      </c>
      <c r="B59" s="4">
        <v>791</v>
      </c>
      <c r="C59" s="34" t="s">
        <v>23</v>
      </c>
      <c r="D59" s="39"/>
      <c r="E59" s="18">
        <f>E60</f>
        <v>670000</v>
      </c>
      <c r="F59" s="18"/>
      <c r="G59" s="18"/>
    </row>
    <row r="60" spans="1:7" ht="31.5">
      <c r="A60" s="33" t="s">
        <v>40</v>
      </c>
      <c r="B60" s="4">
        <v>791</v>
      </c>
      <c r="C60" s="34" t="s">
        <v>23</v>
      </c>
      <c r="D60" s="40" t="s">
        <v>12</v>
      </c>
      <c r="E60" s="18">
        <v>670000</v>
      </c>
      <c r="F60" s="18"/>
      <c r="G60" s="18"/>
    </row>
    <row r="61" spans="1:7" ht="63">
      <c r="A61" s="33" t="s">
        <v>122</v>
      </c>
      <c r="B61" s="4">
        <v>791</v>
      </c>
      <c r="C61" s="34" t="s">
        <v>123</v>
      </c>
      <c r="D61" s="40"/>
      <c r="E61" s="18">
        <v>255000</v>
      </c>
      <c r="F61" s="18"/>
      <c r="G61" s="18"/>
    </row>
    <row r="62" spans="1:7" ht="31.5">
      <c r="A62" s="33" t="s">
        <v>40</v>
      </c>
      <c r="B62" s="4">
        <v>791</v>
      </c>
      <c r="C62" s="34" t="s">
        <v>123</v>
      </c>
      <c r="D62" s="40" t="s">
        <v>12</v>
      </c>
      <c r="E62" s="18">
        <v>255000</v>
      </c>
      <c r="F62" s="18"/>
      <c r="G62" s="18"/>
    </row>
    <row r="63" spans="1:7" ht="47.25">
      <c r="A63" s="33" t="s">
        <v>124</v>
      </c>
      <c r="B63" s="4">
        <v>791</v>
      </c>
      <c r="C63" s="34" t="s">
        <v>125</v>
      </c>
      <c r="D63" s="40"/>
      <c r="E63" s="18">
        <v>936000</v>
      </c>
      <c r="F63" s="18"/>
      <c r="G63" s="18"/>
    </row>
    <row r="64" spans="1:7" ht="31.5">
      <c r="A64" s="33" t="s">
        <v>40</v>
      </c>
      <c r="B64" s="4">
        <v>791</v>
      </c>
      <c r="C64" s="34" t="s">
        <v>125</v>
      </c>
      <c r="D64" s="40" t="s">
        <v>12</v>
      </c>
      <c r="E64" s="18">
        <v>936000</v>
      </c>
      <c r="F64" s="18"/>
      <c r="G64" s="18"/>
    </row>
    <row r="65" spans="1:7" ht="47.25">
      <c r="A65" s="33" t="s">
        <v>126</v>
      </c>
      <c r="B65" s="4">
        <v>791</v>
      </c>
      <c r="C65" s="34" t="s">
        <v>129</v>
      </c>
      <c r="D65" s="40"/>
      <c r="E65" s="18">
        <v>159882.05</v>
      </c>
      <c r="F65" s="18"/>
      <c r="G65" s="18"/>
    </row>
    <row r="66" spans="1:7" ht="31.5">
      <c r="A66" s="33" t="s">
        <v>40</v>
      </c>
      <c r="B66" s="4">
        <v>791</v>
      </c>
      <c r="C66" s="34" t="s">
        <v>129</v>
      </c>
      <c r="D66" s="40" t="s">
        <v>12</v>
      </c>
      <c r="E66" s="18">
        <v>159882.05</v>
      </c>
      <c r="F66" s="18"/>
      <c r="G66" s="18"/>
    </row>
    <row r="67" spans="1:7" ht="47.25">
      <c r="A67" s="33" t="s">
        <v>127</v>
      </c>
      <c r="B67" s="4">
        <v>791</v>
      </c>
      <c r="C67" s="34" t="s">
        <v>128</v>
      </c>
      <c r="D67" s="40"/>
      <c r="E67" s="18">
        <v>80000</v>
      </c>
      <c r="F67" s="18"/>
      <c r="G67" s="18"/>
    </row>
    <row r="68" spans="1:7" ht="31.5">
      <c r="A68" s="33" t="s">
        <v>40</v>
      </c>
      <c r="B68" s="4">
        <v>791</v>
      </c>
      <c r="C68" s="34" t="s">
        <v>128</v>
      </c>
      <c r="D68" s="40" t="s">
        <v>12</v>
      </c>
      <c r="E68" s="18">
        <v>80000</v>
      </c>
      <c r="F68" s="18"/>
      <c r="G68" s="18"/>
    </row>
    <row r="69" spans="1:7" ht="15.75">
      <c r="A69" s="33"/>
      <c r="B69" s="4"/>
      <c r="C69" s="34"/>
      <c r="D69" s="40"/>
      <c r="E69" s="18"/>
      <c r="F69" s="18"/>
      <c r="G69" s="18"/>
    </row>
    <row r="70" spans="1:7" ht="15.75">
      <c r="A70" s="33"/>
      <c r="B70" s="4"/>
      <c r="C70" s="34"/>
      <c r="D70" s="40"/>
      <c r="E70" s="18"/>
      <c r="F70" s="18"/>
      <c r="G70" s="18"/>
    </row>
    <row r="71" spans="1:7" ht="15.75">
      <c r="A71" s="33"/>
      <c r="B71" s="4"/>
      <c r="C71" s="34"/>
      <c r="D71" s="40"/>
      <c r="E71" s="18"/>
      <c r="F71" s="18"/>
      <c r="G71" s="18"/>
    </row>
    <row r="72" spans="1:7" ht="15.75">
      <c r="A72" s="33"/>
      <c r="B72" s="4"/>
      <c r="C72" s="34"/>
      <c r="D72" s="40"/>
      <c r="E72" s="18"/>
      <c r="F72" s="18"/>
      <c r="G72" s="18"/>
    </row>
    <row r="73" spans="1:7" ht="15.75">
      <c r="A73" s="33"/>
      <c r="B73" s="4"/>
      <c r="C73" s="34"/>
      <c r="D73" s="40"/>
      <c r="E73" s="18"/>
      <c r="F73" s="18"/>
      <c r="G73" s="18"/>
    </row>
    <row r="74" spans="1:7" ht="15.75">
      <c r="A74" s="33"/>
      <c r="B74" s="4"/>
      <c r="C74" s="34"/>
      <c r="D74" s="40"/>
      <c r="E74" s="18"/>
      <c r="F74" s="18"/>
      <c r="G74" s="18"/>
    </row>
    <row r="75" spans="1:7" ht="15.75">
      <c r="A75" s="33" t="s">
        <v>44</v>
      </c>
      <c r="B75" s="4">
        <v>791</v>
      </c>
      <c r="C75" s="52" t="s">
        <v>65</v>
      </c>
      <c r="D75" s="53"/>
      <c r="E75" s="18">
        <f>E76</f>
        <v>9000</v>
      </c>
      <c r="F75" s="18">
        <f aca="true" t="shared" si="2" ref="F75:G80">F76</f>
        <v>99600</v>
      </c>
      <c r="G75" s="18">
        <f t="shared" si="2"/>
        <v>198300</v>
      </c>
    </row>
    <row r="76" spans="1:7" ht="15.75">
      <c r="A76" s="33" t="s">
        <v>44</v>
      </c>
      <c r="B76" s="4">
        <v>791</v>
      </c>
      <c r="C76" s="34" t="s">
        <v>72</v>
      </c>
      <c r="D76" s="40"/>
      <c r="E76" s="18">
        <f>E77</f>
        <v>9000</v>
      </c>
      <c r="F76" s="18">
        <f t="shared" si="2"/>
        <v>99600</v>
      </c>
      <c r="G76" s="18">
        <f t="shared" si="2"/>
        <v>198300</v>
      </c>
    </row>
    <row r="77" spans="1:7" ht="15.75">
      <c r="A77" s="33" t="s">
        <v>44</v>
      </c>
      <c r="B77" s="4">
        <v>791</v>
      </c>
      <c r="C77" s="34" t="s">
        <v>73</v>
      </c>
      <c r="D77" s="39"/>
      <c r="E77" s="18">
        <f>E78</f>
        <v>9000</v>
      </c>
      <c r="F77" s="18">
        <f>F80</f>
        <v>99600</v>
      </c>
      <c r="G77" s="18">
        <f>G80</f>
        <v>198300</v>
      </c>
    </row>
    <row r="78" spans="1:7" ht="15.75">
      <c r="A78" s="33" t="s">
        <v>132</v>
      </c>
      <c r="B78" s="4">
        <v>791</v>
      </c>
      <c r="C78" s="34" t="s">
        <v>135</v>
      </c>
      <c r="D78" s="39"/>
      <c r="E78" s="18">
        <v>9000</v>
      </c>
      <c r="F78" s="18"/>
      <c r="G78" s="18"/>
    </row>
    <row r="79" spans="1:7" ht="31.5">
      <c r="A79" s="33" t="s">
        <v>40</v>
      </c>
      <c r="B79" s="4">
        <v>791</v>
      </c>
      <c r="C79" s="34" t="s">
        <v>135</v>
      </c>
      <c r="D79" s="39" t="s">
        <v>12</v>
      </c>
      <c r="E79" s="18">
        <v>9000</v>
      </c>
      <c r="F79" s="18"/>
      <c r="G79" s="18"/>
    </row>
    <row r="80" spans="1:7" ht="15.75">
      <c r="A80" s="33" t="s">
        <v>31</v>
      </c>
      <c r="B80" s="4">
        <v>791</v>
      </c>
      <c r="C80" s="34" t="s">
        <v>67</v>
      </c>
      <c r="D80" s="40"/>
      <c r="E80" s="18"/>
      <c r="F80" s="18">
        <f t="shared" si="2"/>
        <v>99600</v>
      </c>
      <c r="G80" s="18">
        <f t="shared" si="2"/>
        <v>198300</v>
      </c>
    </row>
    <row r="81" spans="1:7" ht="15.75">
      <c r="A81" s="33" t="s">
        <v>64</v>
      </c>
      <c r="B81" s="4">
        <v>791</v>
      </c>
      <c r="C81" s="34" t="s">
        <v>68</v>
      </c>
      <c r="D81" s="40">
        <v>900</v>
      </c>
      <c r="E81" s="18"/>
      <c r="F81" s="18">
        <v>99600</v>
      </c>
      <c r="G81" s="18">
        <v>198300</v>
      </c>
    </row>
  </sheetData>
  <sheetProtection/>
  <mergeCells count="9">
    <mergeCell ref="A9:A10"/>
    <mergeCell ref="B9:B10"/>
    <mergeCell ref="C9:C10"/>
    <mergeCell ref="D9:D10"/>
    <mergeCell ref="B1:G4"/>
    <mergeCell ref="A5:E5"/>
    <mergeCell ref="A8:E8"/>
    <mergeCell ref="E9:G9"/>
    <mergeCell ref="A6:G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2023-08-23T06:20:21Z</cp:lastPrinted>
  <dcterms:created xsi:type="dcterms:W3CDTF">2005-01-18T13:49:07Z</dcterms:created>
  <dcterms:modified xsi:type="dcterms:W3CDTF">2023-08-23T06:20:46Z</dcterms:modified>
  <cp:category/>
  <cp:version/>
  <cp:contentType/>
  <cp:contentStatus/>
</cp:coreProperties>
</file>